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as070.ntshb.gov.tw\diseasecontrol\002疾管科共用\217-2流感疫苗\114流感疫苗接種計畫\4.校園流感\行政契約\校園流感\附件\"/>
    </mc:Choice>
  </mc:AlternateContent>
  <bookViews>
    <workbookView xWindow="0" yWindow="0" windowWidth="28800" windowHeight="12390" activeTab="1"/>
  </bookViews>
  <sheets>
    <sheet name="114年校園" sheetId="46" r:id="rId1"/>
    <sheet name="偏鄉額外加給" sheetId="47" r:id="rId2"/>
  </sheets>
  <definedNames>
    <definedName name="_xlnm._FilterDatabase" localSheetId="0" hidden="1">'114年校園'!$A$3:$G$193</definedName>
    <definedName name="_xlnm._FilterDatabase" localSheetId="1" hidden="1">偏鄉額外加給!$A$3:$G$37</definedName>
    <definedName name="_xlnm.Print_Titles" localSheetId="0">'114年校園'!$1:$3</definedName>
    <definedName name="_xlnm.Print_Titles" localSheetId="1">偏鄉額外加給!$1:$3</definedName>
  </definedNames>
  <calcPr calcId="152511"/>
</workbook>
</file>

<file path=xl/calcChain.xml><?xml version="1.0" encoding="utf-8"?>
<calcChain xmlns="http://schemas.openxmlformats.org/spreadsheetml/2006/main">
  <c r="D37" i="47" l="1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F21" i="47" s="1"/>
  <c r="G21" i="47" s="1"/>
  <c r="E20" i="47"/>
  <c r="E19" i="47"/>
  <c r="E18" i="47"/>
  <c r="E17" i="47"/>
  <c r="F17" i="47" s="1"/>
  <c r="G17" i="47" s="1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F4" i="47" l="1"/>
  <c r="G4" i="47"/>
  <c r="G37" i="47" s="1"/>
  <c r="E37" i="47"/>
  <c r="F50" i="46"/>
  <c r="F49" i="46"/>
  <c r="F48" i="46"/>
  <c r="F47" i="46"/>
  <c r="F41" i="46"/>
  <c r="F39" i="46"/>
  <c r="F38" i="46"/>
  <c r="F37" i="46"/>
  <c r="F36" i="46"/>
  <c r="F35" i="46"/>
  <c r="F34" i="46"/>
  <c r="F33" i="46"/>
  <c r="F32" i="46"/>
  <c r="F26" i="46"/>
  <c r="F24" i="46"/>
  <c r="F23" i="46"/>
  <c r="F22" i="46"/>
  <c r="F21" i="46"/>
  <c r="F20" i="46"/>
  <c r="F19" i="46"/>
  <c r="F18" i="46"/>
  <c r="F14" i="46"/>
  <c r="F15" i="46"/>
  <c r="F10" i="46"/>
  <c r="F9" i="46"/>
  <c r="F8" i="46"/>
  <c r="F7" i="46"/>
  <c r="F6" i="46"/>
  <c r="F5" i="46"/>
  <c r="F16" i="46"/>
  <c r="F27" i="46"/>
  <c r="F52" i="46"/>
  <c r="F37" i="47" l="1"/>
  <c r="F28" i="46"/>
  <c r="F29" i="46"/>
  <c r="F30" i="46"/>
  <c r="F31" i="46"/>
  <c r="F40" i="46"/>
  <c r="F42" i="46"/>
  <c r="F43" i="46"/>
  <c r="F44" i="46"/>
  <c r="F45" i="46"/>
  <c r="F46" i="46"/>
  <c r="F53" i="46"/>
  <c r="F54" i="46"/>
  <c r="F55" i="46"/>
  <c r="F56" i="46"/>
  <c r="F57" i="46"/>
  <c r="F58" i="46"/>
  <c r="F59" i="46"/>
  <c r="F60" i="46"/>
  <c r="F61" i="46"/>
  <c r="F62" i="46"/>
  <c r="F63" i="46"/>
  <c r="F64" i="46"/>
  <c r="F65" i="46"/>
  <c r="F66" i="46"/>
  <c r="F67" i="46"/>
  <c r="F68" i="46"/>
  <c r="F69" i="46"/>
  <c r="F70" i="46"/>
  <c r="F71" i="46"/>
  <c r="F72" i="46"/>
  <c r="F73" i="46"/>
  <c r="F74" i="46"/>
  <c r="F75" i="46"/>
  <c r="F76" i="46"/>
  <c r="F77" i="46"/>
  <c r="F78" i="46"/>
  <c r="F79" i="46"/>
  <c r="F80" i="46"/>
  <c r="F81" i="46"/>
  <c r="F82" i="46"/>
  <c r="F83" i="46"/>
  <c r="F84" i="46"/>
  <c r="F85" i="46"/>
  <c r="F86" i="46"/>
  <c r="F87" i="46"/>
  <c r="F88" i="46"/>
  <c r="F89" i="46"/>
  <c r="F90" i="46"/>
  <c r="F91" i="46"/>
  <c r="F92" i="46"/>
  <c r="F93" i="46"/>
  <c r="F94" i="46"/>
  <c r="F95" i="46"/>
  <c r="F96" i="46"/>
  <c r="F97" i="46"/>
  <c r="F98" i="46"/>
  <c r="F99" i="46"/>
  <c r="F100" i="46"/>
  <c r="F101" i="46"/>
  <c r="F102" i="46"/>
  <c r="F103" i="46"/>
  <c r="F104" i="46"/>
  <c r="F105" i="46"/>
  <c r="F106" i="46"/>
  <c r="F107" i="46"/>
  <c r="F108" i="46"/>
  <c r="F109" i="46"/>
  <c r="F110" i="46"/>
  <c r="F111" i="46"/>
  <c r="F112" i="46"/>
  <c r="F113" i="46"/>
  <c r="F114" i="46"/>
  <c r="F115" i="46"/>
  <c r="F116" i="46"/>
  <c r="F117" i="46"/>
  <c r="F118" i="46"/>
  <c r="F119" i="46"/>
  <c r="F120" i="46"/>
  <c r="F121" i="46"/>
  <c r="F122" i="46"/>
  <c r="F123" i="46"/>
  <c r="F124" i="46"/>
  <c r="F125" i="46"/>
  <c r="F126" i="46"/>
  <c r="F127" i="46"/>
  <c r="F128" i="46"/>
  <c r="F129" i="46"/>
  <c r="F130" i="46"/>
  <c r="F131" i="46"/>
  <c r="F132" i="46"/>
  <c r="F133" i="46"/>
  <c r="F134" i="46"/>
  <c r="F135" i="46"/>
  <c r="F136" i="46"/>
  <c r="F137" i="46"/>
  <c r="F138" i="46"/>
  <c r="F139" i="46"/>
  <c r="F140" i="46"/>
  <c r="F141" i="46"/>
  <c r="F142" i="46"/>
  <c r="F143" i="46"/>
  <c r="F144" i="46"/>
  <c r="F145" i="46"/>
  <c r="F146" i="46"/>
  <c r="F147" i="46"/>
  <c r="F148" i="46"/>
  <c r="F149" i="46"/>
  <c r="F150" i="46"/>
  <c r="F151" i="46"/>
  <c r="F152" i="46"/>
  <c r="F153" i="46"/>
  <c r="F154" i="46"/>
  <c r="F155" i="46"/>
  <c r="F156" i="46"/>
  <c r="F157" i="46"/>
  <c r="F158" i="46"/>
  <c r="F159" i="46"/>
  <c r="F160" i="46"/>
  <c r="F161" i="46"/>
  <c r="F162" i="46"/>
  <c r="F163" i="46"/>
  <c r="F164" i="46"/>
  <c r="F165" i="46"/>
  <c r="F166" i="46"/>
  <c r="F167" i="46"/>
  <c r="F168" i="46"/>
  <c r="F169" i="46"/>
  <c r="F170" i="46"/>
  <c r="F171" i="46"/>
  <c r="F172" i="46"/>
  <c r="F173" i="46"/>
  <c r="F174" i="46"/>
  <c r="F175" i="46"/>
  <c r="F176" i="46"/>
  <c r="F177" i="46"/>
  <c r="F178" i="46"/>
  <c r="F179" i="46"/>
  <c r="F180" i="46"/>
  <c r="F181" i="46"/>
  <c r="F182" i="46"/>
  <c r="F183" i="46"/>
  <c r="F184" i="46"/>
  <c r="F185" i="46"/>
  <c r="F186" i="46"/>
  <c r="F187" i="46"/>
  <c r="F188" i="46"/>
  <c r="F189" i="46"/>
  <c r="F190" i="46"/>
  <c r="F191" i="46"/>
  <c r="F192" i="46"/>
  <c r="F11" i="46"/>
  <c r="F12" i="46"/>
  <c r="F13" i="46"/>
  <c r="F17" i="46"/>
  <c r="F25" i="46"/>
  <c r="F4" i="46"/>
  <c r="D193" i="46"/>
  <c r="G28" i="46" l="1"/>
  <c r="G4" i="46"/>
  <c r="G163" i="46"/>
  <c r="G103" i="46"/>
  <c r="G53" i="46"/>
  <c r="G118" i="46"/>
  <c r="F193" i="46"/>
  <c r="G135" i="46"/>
  <c r="G86" i="46"/>
  <c r="G73" i="46"/>
  <c r="G193" i="46" l="1"/>
</calcChain>
</file>

<file path=xl/sharedStrings.xml><?xml version="1.0" encoding="utf-8"?>
<sst xmlns="http://schemas.openxmlformats.org/spreadsheetml/2006/main" count="485" uniqueCount="251">
  <si>
    <r>
      <rPr>
        <sz val="12"/>
        <color theme="1"/>
        <rFont val="標楷體"/>
        <family val="4"/>
        <charset val="136"/>
      </rPr>
      <t>南投區</t>
    </r>
    <r>
      <rPr>
        <sz val="12"/>
        <color theme="1"/>
        <rFont val="Times New Roman"/>
        <family val="1"/>
      </rPr>
      <t>1</t>
    </r>
    <phoneticPr fontId="5" type="noConversion"/>
  </si>
  <si>
    <r>
      <rPr>
        <sz val="12"/>
        <color theme="1"/>
        <rFont val="標楷體"/>
        <family val="4"/>
        <charset val="136"/>
      </rPr>
      <t>南投市</t>
    </r>
    <phoneticPr fontId="5" type="noConversion"/>
  </si>
  <si>
    <r>
      <rPr>
        <sz val="12"/>
        <color theme="1"/>
        <rFont val="標楷體"/>
        <family val="4"/>
        <charset val="136"/>
      </rPr>
      <t>國立南投高級中學</t>
    </r>
    <phoneticPr fontId="22" type="noConversion"/>
  </si>
  <si>
    <r>
      <rPr>
        <sz val="12"/>
        <color theme="1"/>
        <rFont val="標楷體"/>
        <family val="4"/>
        <charset val="136"/>
      </rPr>
      <t>南崗國中</t>
    </r>
  </si>
  <si>
    <r>
      <rPr>
        <sz val="12"/>
        <color theme="1"/>
        <rFont val="標楷體"/>
        <family val="4"/>
        <charset val="136"/>
      </rPr>
      <t>嘉和國小</t>
    </r>
  </si>
  <si>
    <r>
      <rPr>
        <sz val="12"/>
        <color theme="1"/>
        <rFont val="標楷體"/>
        <family val="4"/>
        <charset val="136"/>
      </rPr>
      <t>文山國小</t>
    </r>
  </si>
  <si>
    <r>
      <rPr>
        <sz val="12"/>
        <color theme="1"/>
        <rFont val="標楷體"/>
        <family val="4"/>
        <charset val="136"/>
      </rPr>
      <t>千秋國小</t>
    </r>
  </si>
  <si>
    <r>
      <rPr>
        <sz val="12"/>
        <color theme="1"/>
        <rFont val="標楷體"/>
        <family val="4"/>
        <charset val="136"/>
      </rPr>
      <t>鳳鳴國中</t>
    </r>
  </si>
  <si>
    <r>
      <rPr>
        <sz val="12"/>
        <color theme="1"/>
        <rFont val="標楷體"/>
        <family val="4"/>
        <charset val="136"/>
      </rPr>
      <t>名間鄉</t>
    </r>
    <phoneticPr fontId="5" type="noConversion"/>
  </si>
  <si>
    <r>
      <rPr>
        <sz val="12"/>
        <color theme="1"/>
        <rFont val="標楷體"/>
        <family val="4"/>
        <charset val="136"/>
      </rPr>
      <t>名崗國小</t>
    </r>
    <phoneticPr fontId="22" type="noConversion"/>
  </si>
  <si>
    <r>
      <rPr>
        <sz val="12"/>
        <color theme="1"/>
        <rFont val="標楷體"/>
        <family val="4"/>
        <charset val="136"/>
      </rPr>
      <t>新民國小</t>
    </r>
    <phoneticPr fontId="22" type="noConversion"/>
  </si>
  <si>
    <r>
      <rPr>
        <sz val="12"/>
        <color theme="1"/>
        <rFont val="標楷體"/>
        <family val="4"/>
        <charset val="136"/>
      </rPr>
      <t>中興國中</t>
    </r>
  </si>
  <si>
    <r>
      <rPr>
        <sz val="12"/>
        <color theme="1"/>
        <rFont val="標楷體"/>
        <family val="4"/>
        <charset val="136"/>
      </rPr>
      <t>康壽國小</t>
    </r>
  </si>
  <si>
    <r>
      <rPr>
        <sz val="12"/>
        <color theme="1"/>
        <rFont val="標楷體"/>
        <family val="4"/>
        <charset val="136"/>
      </rPr>
      <t>營北國中</t>
    </r>
  </si>
  <si>
    <r>
      <rPr>
        <sz val="12"/>
        <color theme="1"/>
        <rFont val="標楷體"/>
        <family val="4"/>
        <charset val="136"/>
      </rPr>
      <t>光榮國小</t>
    </r>
  </si>
  <si>
    <r>
      <rPr>
        <sz val="12"/>
        <color theme="1"/>
        <rFont val="標楷體"/>
        <family val="4"/>
        <charset val="136"/>
      </rPr>
      <t>光復國小</t>
    </r>
  </si>
  <si>
    <r>
      <rPr>
        <sz val="12"/>
        <color theme="1"/>
        <rFont val="標楷體"/>
        <family val="4"/>
        <charset val="136"/>
      </rPr>
      <t>中寮鄉</t>
    </r>
    <phoneticPr fontId="5" type="noConversion"/>
  </si>
  <si>
    <r>
      <rPr>
        <sz val="12"/>
        <color theme="1"/>
        <rFont val="標楷體"/>
        <family val="4"/>
        <charset val="136"/>
      </rPr>
      <t>永樂國小</t>
    </r>
    <phoneticPr fontId="5" type="noConversion"/>
  </si>
  <si>
    <r>
      <rPr>
        <sz val="12"/>
        <color theme="1"/>
        <rFont val="標楷體"/>
        <family val="4"/>
        <charset val="136"/>
      </rPr>
      <t>平和國小</t>
    </r>
  </si>
  <si>
    <r>
      <rPr>
        <sz val="12"/>
        <color theme="1"/>
        <rFont val="標楷體"/>
        <family val="4"/>
        <charset val="136"/>
      </rPr>
      <t>漳興國小</t>
    </r>
  </si>
  <si>
    <r>
      <rPr>
        <sz val="12"/>
        <color theme="1"/>
        <rFont val="標楷體"/>
        <family val="4"/>
        <charset val="136"/>
      </rPr>
      <t>新豐國小</t>
    </r>
    <phoneticPr fontId="5" type="noConversion"/>
  </si>
  <si>
    <r>
      <rPr>
        <sz val="12"/>
        <color theme="1"/>
        <rFont val="標楷體"/>
        <family val="4"/>
        <charset val="136"/>
      </rPr>
      <t>南投國中</t>
    </r>
  </si>
  <si>
    <r>
      <rPr>
        <sz val="12"/>
        <color theme="1"/>
        <rFont val="標楷體"/>
        <family val="4"/>
        <charset val="136"/>
      </rPr>
      <t>僑建國小</t>
    </r>
  </si>
  <si>
    <r>
      <rPr>
        <sz val="12"/>
        <color theme="1"/>
        <rFont val="標楷體"/>
        <family val="4"/>
        <charset val="136"/>
      </rPr>
      <t>德興國小</t>
    </r>
  </si>
  <si>
    <r>
      <rPr>
        <sz val="12"/>
        <color theme="1"/>
        <rFont val="標楷體"/>
        <family val="4"/>
        <charset val="136"/>
      </rPr>
      <t>漳和國小</t>
    </r>
  </si>
  <si>
    <r>
      <rPr>
        <sz val="12"/>
        <color theme="1"/>
        <rFont val="標楷體"/>
        <family val="4"/>
        <charset val="136"/>
      </rPr>
      <t>營盤國小</t>
    </r>
    <phoneticPr fontId="5" type="noConversion"/>
  </si>
  <si>
    <r>
      <rPr>
        <sz val="12"/>
        <color theme="1"/>
        <rFont val="標楷體"/>
        <family val="4"/>
        <charset val="136"/>
      </rPr>
      <t>僑興國小</t>
    </r>
    <phoneticPr fontId="22" type="noConversion"/>
  </si>
  <si>
    <r>
      <rPr>
        <sz val="12"/>
        <color theme="1"/>
        <rFont val="標楷體"/>
        <family val="4"/>
        <charset val="136"/>
      </rPr>
      <t>永和國小</t>
    </r>
    <phoneticPr fontId="5" type="noConversion"/>
  </si>
  <si>
    <r>
      <rPr>
        <sz val="12"/>
        <color theme="1"/>
        <rFont val="標楷體"/>
        <family val="4"/>
        <charset val="136"/>
      </rPr>
      <t>埔里區</t>
    </r>
    <r>
      <rPr>
        <sz val="12"/>
        <color theme="1"/>
        <rFont val="Times New Roman"/>
        <family val="1"/>
      </rPr>
      <t>1</t>
    </r>
    <phoneticPr fontId="5" type="noConversion"/>
  </si>
  <si>
    <r>
      <rPr>
        <sz val="12"/>
        <color theme="1"/>
        <rFont val="標楷體"/>
        <family val="4"/>
        <charset val="136"/>
      </rPr>
      <t>史港國小</t>
    </r>
    <phoneticPr fontId="22" type="noConversion"/>
  </si>
  <si>
    <r>
      <rPr>
        <sz val="12"/>
        <color theme="1"/>
        <rFont val="標楷體"/>
        <family val="4"/>
        <charset val="136"/>
      </rPr>
      <t>太平國小</t>
    </r>
    <phoneticPr fontId="22" type="noConversion"/>
  </si>
  <si>
    <r>
      <rPr>
        <sz val="12"/>
        <color theme="1"/>
        <rFont val="標楷體"/>
        <family val="4"/>
        <charset val="136"/>
      </rPr>
      <t>水尾國小</t>
    </r>
    <phoneticPr fontId="22" type="noConversion"/>
  </si>
  <si>
    <r>
      <rPr>
        <sz val="12"/>
        <color theme="1"/>
        <rFont val="標楷體"/>
        <family val="4"/>
        <charset val="136"/>
      </rPr>
      <t>忠孝國小</t>
    </r>
    <phoneticPr fontId="22" type="noConversion"/>
  </si>
  <si>
    <r>
      <rPr>
        <sz val="12"/>
        <color theme="1"/>
        <rFont val="標楷體"/>
        <family val="4"/>
        <charset val="136"/>
      </rPr>
      <t>南光國小</t>
    </r>
    <phoneticPr fontId="22" type="noConversion"/>
  </si>
  <si>
    <r>
      <rPr>
        <sz val="12"/>
        <color theme="1"/>
        <rFont val="標楷體"/>
        <family val="4"/>
        <charset val="136"/>
      </rPr>
      <t>清境國小</t>
    </r>
    <phoneticPr fontId="22" type="noConversion"/>
  </si>
  <si>
    <r>
      <rPr>
        <sz val="12"/>
        <color theme="1"/>
        <rFont val="標楷體"/>
        <family val="4"/>
        <charset val="136"/>
      </rPr>
      <t>仁愛國小</t>
    </r>
    <phoneticPr fontId="22" type="noConversion"/>
  </si>
  <si>
    <r>
      <rPr>
        <sz val="12"/>
        <color theme="1"/>
        <rFont val="標楷體"/>
        <family val="4"/>
        <charset val="136"/>
      </rPr>
      <t>春陽國小</t>
    </r>
    <phoneticPr fontId="22" type="noConversion"/>
  </si>
  <si>
    <r>
      <rPr>
        <sz val="12"/>
        <color theme="1"/>
        <rFont val="標楷體"/>
        <family val="4"/>
        <charset val="136"/>
      </rPr>
      <t>廬山國小</t>
    </r>
    <phoneticPr fontId="22" type="noConversion"/>
  </si>
  <si>
    <r>
      <rPr>
        <sz val="12"/>
        <color theme="1"/>
        <rFont val="標楷體"/>
        <family val="4"/>
        <charset val="136"/>
      </rPr>
      <t>都達國小</t>
    </r>
    <phoneticPr fontId="22" type="noConversion"/>
  </si>
  <si>
    <r>
      <rPr>
        <sz val="12"/>
        <color theme="1"/>
        <rFont val="標楷體"/>
        <family val="4"/>
        <charset val="136"/>
      </rPr>
      <t>德鹿谷國小</t>
    </r>
    <phoneticPr fontId="22" type="noConversion"/>
  </si>
  <si>
    <r>
      <rPr>
        <sz val="12"/>
        <color theme="1"/>
        <rFont val="標楷體"/>
        <family val="4"/>
        <charset val="136"/>
      </rPr>
      <t>互助國小</t>
    </r>
    <phoneticPr fontId="22" type="noConversion"/>
  </si>
  <si>
    <r>
      <rPr>
        <sz val="12"/>
        <color theme="1"/>
        <rFont val="標楷體"/>
        <family val="4"/>
        <charset val="136"/>
      </rPr>
      <t>南豐國小</t>
    </r>
    <phoneticPr fontId="22" type="noConversion"/>
  </si>
  <si>
    <r>
      <rPr>
        <sz val="12"/>
        <color theme="1"/>
        <rFont val="標楷體"/>
        <family val="4"/>
        <charset val="136"/>
      </rPr>
      <t>發祥國小</t>
    </r>
    <phoneticPr fontId="22" type="noConversion"/>
  </si>
  <si>
    <r>
      <rPr>
        <sz val="12"/>
        <color theme="1"/>
        <rFont val="標楷體"/>
        <family val="4"/>
        <charset val="136"/>
      </rPr>
      <t>紅葉國小</t>
    </r>
    <phoneticPr fontId="22" type="noConversion"/>
  </si>
  <si>
    <r>
      <rPr>
        <sz val="12"/>
        <color theme="1"/>
        <rFont val="標楷體"/>
        <family val="4"/>
        <charset val="136"/>
      </rPr>
      <t>仁愛國中</t>
    </r>
    <phoneticPr fontId="22" type="noConversion"/>
  </si>
  <si>
    <r>
      <rPr>
        <sz val="12"/>
        <color theme="1"/>
        <rFont val="標楷體"/>
        <family val="4"/>
        <charset val="136"/>
      </rPr>
      <t>國立仁愛高級農業職業學校</t>
    </r>
  </si>
  <si>
    <r>
      <rPr>
        <sz val="12"/>
        <color theme="1"/>
        <rFont val="標楷體"/>
        <family val="4"/>
        <charset val="136"/>
      </rPr>
      <t>埔里區</t>
    </r>
    <r>
      <rPr>
        <sz val="12"/>
        <color theme="1"/>
        <rFont val="Times New Roman"/>
        <family val="1"/>
      </rPr>
      <t>2</t>
    </r>
    <phoneticPr fontId="5" type="noConversion"/>
  </si>
  <si>
    <r>
      <rPr>
        <sz val="12"/>
        <color theme="1"/>
        <rFont val="標楷體"/>
        <family val="4"/>
        <charset val="136"/>
      </rPr>
      <t>埔里鎮</t>
    </r>
    <phoneticPr fontId="5" type="noConversion"/>
  </si>
  <si>
    <r>
      <rPr>
        <sz val="12"/>
        <color theme="1"/>
        <rFont val="標楷體"/>
        <family val="4"/>
        <charset val="136"/>
      </rPr>
      <t>埔里國小</t>
    </r>
    <phoneticPr fontId="22" type="noConversion"/>
  </si>
  <si>
    <r>
      <rPr>
        <sz val="12"/>
        <color theme="1"/>
        <rFont val="標楷體"/>
        <family val="4"/>
        <charset val="136"/>
      </rPr>
      <t>埔里國中</t>
    </r>
    <phoneticPr fontId="22" type="noConversion"/>
  </si>
  <si>
    <r>
      <rPr>
        <sz val="12"/>
        <color theme="1"/>
        <rFont val="標楷體"/>
        <family val="4"/>
        <charset val="136"/>
      </rPr>
      <t>宏仁國中</t>
    </r>
    <phoneticPr fontId="22" type="noConversion"/>
  </si>
  <si>
    <r>
      <rPr>
        <sz val="12"/>
        <color theme="1"/>
        <rFont val="標楷體"/>
        <family val="4"/>
        <charset val="136"/>
      </rPr>
      <t>魚池鄉</t>
    </r>
  </si>
  <si>
    <r>
      <rPr>
        <sz val="12"/>
        <color theme="1"/>
        <rFont val="標楷體"/>
        <family val="4"/>
        <charset val="136"/>
      </rPr>
      <t>魚池國小</t>
    </r>
    <phoneticPr fontId="5" type="noConversion"/>
  </si>
  <si>
    <r>
      <rPr>
        <sz val="12"/>
        <color theme="1"/>
        <rFont val="標楷體"/>
        <family val="4"/>
        <charset val="136"/>
      </rPr>
      <t>明潭國小</t>
    </r>
  </si>
  <si>
    <r>
      <rPr>
        <sz val="12"/>
        <color theme="1"/>
        <rFont val="標楷體"/>
        <family val="4"/>
        <charset val="136"/>
      </rPr>
      <t>頭社國小</t>
    </r>
  </si>
  <si>
    <r>
      <rPr>
        <sz val="12"/>
        <color theme="1"/>
        <rFont val="標楷體"/>
        <family val="4"/>
        <charset val="136"/>
      </rPr>
      <t>東光國小</t>
    </r>
    <phoneticPr fontId="5" type="noConversion"/>
  </si>
  <si>
    <r>
      <rPr>
        <sz val="12"/>
        <color theme="1"/>
        <rFont val="標楷體"/>
        <family val="4"/>
        <charset val="136"/>
      </rPr>
      <t>魚池國中</t>
    </r>
    <phoneticPr fontId="5" type="noConversion"/>
  </si>
  <si>
    <r>
      <rPr>
        <sz val="12"/>
        <color theme="1"/>
        <rFont val="標楷體"/>
        <family val="4"/>
        <charset val="136"/>
      </rPr>
      <t>明潭國中</t>
    </r>
  </si>
  <si>
    <r>
      <rPr>
        <sz val="12"/>
        <color theme="1"/>
        <rFont val="標楷體"/>
        <family val="4"/>
        <charset val="136"/>
      </rPr>
      <t>埔里區</t>
    </r>
    <r>
      <rPr>
        <sz val="12"/>
        <color theme="1"/>
        <rFont val="Times New Roman"/>
        <family val="1"/>
      </rPr>
      <t>3</t>
    </r>
    <phoneticPr fontId="5" type="noConversion"/>
  </si>
  <si>
    <r>
      <rPr>
        <sz val="12"/>
        <color theme="1"/>
        <rFont val="標楷體"/>
        <family val="4"/>
        <charset val="136"/>
      </rPr>
      <t>國立埔里高級工業職業學校</t>
    </r>
    <phoneticPr fontId="22" type="noConversion"/>
  </si>
  <si>
    <r>
      <rPr>
        <sz val="12"/>
        <color theme="1"/>
        <rFont val="標楷體"/>
        <family val="4"/>
        <charset val="136"/>
      </rPr>
      <t>愛蘭國小</t>
    </r>
    <phoneticPr fontId="22" type="noConversion"/>
  </si>
  <si>
    <r>
      <rPr>
        <sz val="12"/>
        <color theme="1"/>
        <rFont val="標楷體"/>
        <family val="4"/>
        <charset val="136"/>
      </rPr>
      <t>大成國小</t>
    </r>
    <phoneticPr fontId="22" type="noConversion"/>
  </si>
  <si>
    <r>
      <rPr>
        <sz val="12"/>
        <color theme="1"/>
        <rFont val="標楷體"/>
        <family val="4"/>
        <charset val="136"/>
      </rPr>
      <t>育英國小</t>
    </r>
    <phoneticPr fontId="22" type="noConversion"/>
  </si>
  <si>
    <r>
      <rPr>
        <sz val="12"/>
        <color theme="1"/>
        <rFont val="標楷體"/>
        <family val="4"/>
        <charset val="136"/>
      </rPr>
      <t>大成國中</t>
    </r>
    <phoneticPr fontId="22" type="noConversion"/>
  </si>
  <si>
    <r>
      <rPr>
        <sz val="12"/>
        <color theme="1"/>
        <rFont val="標楷體"/>
        <family val="4"/>
        <charset val="136"/>
      </rPr>
      <t>中峰國小</t>
    </r>
    <phoneticPr fontId="5" type="noConversion"/>
  </si>
  <si>
    <r>
      <rPr>
        <sz val="12"/>
        <color theme="1"/>
        <rFont val="標楷體"/>
        <family val="4"/>
        <charset val="136"/>
      </rPr>
      <t>溪南國小</t>
    </r>
    <phoneticPr fontId="22" type="noConversion"/>
  </si>
  <si>
    <r>
      <rPr>
        <sz val="12"/>
        <color theme="1"/>
        <rFont val="標楷體"/>
        <family val="4"/>
        <charset val="136"/>
      </rPr>
      <t>麒麟國小</t>
    </r>
    <phoneticPr fontId="22" type="noConversion"/>
  </si>
  <si>
    <r>
      <rPr>
        <sz val="12"/>
        <color theme="1"/>
        <rFont val="標楷體"/>
        <family val="4"/>
        <charset val="136"/>
      </rPr>
      <t>桃源國小</t>
    </r>
    <phoneticPr fontId="22" type="noConversion"/>
  </si>
  <si>
    <r>
      <rPr>
        <sz val="12"/>
        <color theme="1"/>
        <rFont val="標楷體"/>
        <family val="4"/>
        <charset val="136"/>
      </rPr>
      <t>魚池鄉</t>
    </r>
    <phoneticPr fontId="5" type="noConversion"/>
  </si>
  <si>
    <r>
      <rPr>
        <sz val="12"/>
        <color theme="1"/>
        <rFont val="標楷體"/>
        <family val="4"/>
        <charset val="136"/>
      </rPr>
      <t>新城國小</t>
    </r>
  </si>
  <si>
    <r>
      <rPr>
        <sz val="12"/>
        <color theme="1"/>
        <rFont val="標楷體"/>
        <family val="4"/>
        <charset val="136"/>
      </rPr>
      <t>五城國小</t>
    </r>
  </si>
  <si>
    <r>
      <rPr>
        <sz val="12"/>
        <color theme="1"/>
        <rFont val="標楷體"/>
        <family val="4"/>
        <charset val="136"/>
      </rPr>
      <t>共和國小</t>
    </r>
    <phoneticPr fontId="5" type="noConversion"/>
  </si>
  <si>
    <r>
      <rPr>
        <sz val="12"/>
        <color theme="1"/>
        <rFont val="標楷體"/>
        <family val="4"/>
        <charset val="136"/>
      </rPr>
      <t>仁愛鄉</t>
    </r>
    <phoneticPr fontId="5" type="noConversion"/>
  </si>
  <si>
    <r>
      <rPr>
        <sz val="12"/>
        <color theme="1"/>
        <rFont val="標楷體"/>
        <family val="4"/>
        <charset val="136"/>
      </rPr>
      <t>中正國小</t>
    </r>
    <phoneticPr fontId="22" type="noConversion"/>
  </si>
  <si>
    <r>
      <rPr>
        <sz val="12"/>
        <color theme="1"/>
        <rFont val="標楷體"/>
        <family val="4"/>
        <charset val="136"/>
      </rPr>
      <t>法治國小</t>
    </r>
    <phoneticPr fontId="22" type="noConversion"/>
  </si>
  <si>
    <r>
      <rPr>
        <sz val="12"/>
        <color theme="1"/>
        <rFont val="標楷體"/>
        <family val="4"/>
        <charset val="136"/>
      </rPr>
      <t>萬豐國小</t>
    </r>
    <phoneticPr fontId="22" type="noConversion"/>
  </si>
  <si>
    <r>
      <rPr>
        <sz val="12"/>
        <color theme="1"/>
        <rFont val="標楷體"/>
        <family val="4"/>
        <charset val="136"/>
      </rPr>
      <t>草屯區</t>
    </r>
    <r>
      <rPr>
        <sz val="12"/>
        <color theme="1"/>
        <rFont val="Times New Roman"/>
        <family val="1"/>
      </rPr>
      <t>1</t>
    </r>
    <phoneticPr fontId="5" type="noConversion"/>
  </si>
  <si>
    <r>
      <rPr>
        <sz val="12"/>
        <color theme="1"/>
        <rFont val="標楷體"/>
        <family val="4"/>
        <charset val="136"/>
      </rPr>
      <t>草屯鎮</t>
    </r>
  </si>
  <si>
    <r>
      <rPr>
        <sz val="12"/>
        <color theme="1"/>
        <rFont val="標楷體"/>
        <family val="4"/>
        <charset val="136"/>
      </rPr>
      <t>雙冬國小</t>
    </r>
    <phoneticPr fontId="5" type="noConversion"/>
  </si>
  <si>
    <r>
      <rPr>
        <sz val="12"/>
        <color theme="1"/>
        <rFont val="標楷體"/>
        <family val="4"/>
        <charset val="136"/>
      </rPr>
      <t>平林國小</t>
    </r>
  </si>
  <si>
    <r>
      <rPr>
        <sz val="12"/>
        <color theme="1"/>
        <rFont val="標楷體"/>
        <family val="4"/>
        <charset val="136"/>
      </rPr>
      <t>炎峰國小</t>
    </r>
  </si>
  <si>
    <r>
      <rPr>
        <sz val="12"/>
        <color theme="1"/>
        <rFont val="標楷體"/>
        <family val="4"/>
        <charset val="136"/>
      </rPr>
      <t>草屯國中</t>
    </r>
  </si>
  <si>
    <r>
      <rPr>
        <sz val="12"/>
        <color theme="1"/>
        <rFont val="標楷體"/>
        <family val="4"/>
        <charset val="136"/>
      </rPr>
      <t>南開科技大學</t>
    </r>
  </si>
  <si>
    <r>
      <rPr>
        <sz val="12"/>
        <color theme="1"/>
        <rFont val="標楷體"/>
        <family val="4"/>
        <charset val="136"/>
      </rPr>
      <t>國姓鄉</t>
    </r>
  </si>
  <si>
    <r>
      <rPr>
        <sz val="12"/>
        <color theme="1"/>
        <rFont val="標楷體"/>
        <family val="4"/>
        <charset val="136"/>
      </rPr>
      <t>南港國小</t>
    </r>
  </si>
  <si>
    <r>
      <rPr>
        <sz val="12"/>
        <color theme="1"/>
        <rFont val="標楷體"/>
        <family val="4"/>
        <charset val="136"/>
      </rPr>
      <t>北山國小</t>
    </r>
  </si>
  <si>
    <r>
      <rPr>
        <sz val="12"/>
        <color theme="1"/>
        <rFont val="標楷體"/>
        <family val="4"/>
        <charset val="136"/>
      </rPr>
      <t>育樂國小</t>
    </r>
  </si>
  <si>
    <r>
      <rPr>
        <sz val="12"/>
        <color theme="1"/>
        <rFont val="標楷體"/>
        <family val="4"/>
        <charset val="136"/>
      </rPr>
      <t>乾峰國小</t>
    </r>
  </si>
  <si>
    <r>
      <rPr>
        <sz val="12"/>
        <color theme="1"/>
        <rFont val="標楷體"/>
        <family val="4"/>
        <charset val="136"/>
      </rPr>
      <t>北山國中</t>
    </r>
  </si>
  <si>
    <r>
      <rPr>
        <sz val="12"/>
        <color theme="1"/>
        <rFont val="標楷體"/>
        <family val="4"/>
        <charset val="136"/>
      </rPr>
      <t>草屯國小</t>
    </r>
  </si>
  <si>
    <r>
      <rPr>
        <sz val="12"/>
        <color theme="1"/>
        <rFont val="標楷體"/>
        <family val="4"/>
        <charset val="136"/>
      </rPr>
      <t>中原國小</t>
    </r>
    <phoneticPr fontId="22" type="noConversion"/>
  </si>
  <si>
    <r>
      <rPr>
        <sz val="12"/>
        <color theme="1"/>
        <rFont val="標楷體"/>
        <family val="4"/>
        <charset val="136"/>
      </rPr>
      <t>坪頂國小</t>
    </r>
  </si>
  <si>
    <r>
      <rPr>
        <sz val="12"/>
        <color theme="1"/>
        <rFont val="標楷體"/>
        <family val="4"/>
        <charset val="136"/>
      </rPr>
      <t>土城國小</t>
    </r>
  </si>
  <si>
    <r>
      <rPr>
        <sz val="12"/>
        <color theme="1"/>
        <rFont val="標楷體"/>
        <family val="4"/>
        <charset val="136"/>
      </rPr>
      <t>敦和國小</t>
    </r>
  </si>
  <si>
    <r>
      <rPr>
        <sz val="12"/>
        <color theme="1"/>
        <rFont val="標楷體"/>
        <family val="4"/>
        <charset val="136"/>
      </rPr>
      <t>虎山國小</t>
    </r>
  </si>
  <si>
    <r>
      <rPr>
        <sz val="12"/>
        <color theme="1"/>
        <rFont val="標楷體"/>
        <family val="4"/>
        <charset val="136"/>
      </rPr>
      <t>富功國小</t>
    </r>
  </si>
  <si>
    <r>
      <rPr>
        <sz val="12"/>
        <color theme="1"/>
        <rFont val="標楷體"/>
        <family val="4"/>
        <charset val="136"/>
      </rPr>
      <t>僑光國小</t>
    </r>
  </si>
  <si>
    <r>
      <rPr>
        <sz val="12"/>
        <color theme="1"/>
        <rFont val="標楷體"/>
        <family val="4"/>
        <charset val="136"/>
      </rPr>
      <t>碧峰國小</t>
    </r>
  </si>
  <si>
    <r>
      <rPr>
        <sz val="12"/>
        <color theme="1"/>
        <rFont val="標楷體"/>
        <family val="4"/>
        <charset val="136"/>
      </rPr>
      <t>北投國小</t>
    </r>
    <phoneticPr fontId="5" type="noConversion"/>
  </si>
  <si>
    <r>
      <rPr>
        <sz val="12"/>
        <color theme="1"/>
        <rFont val="標楷體"/>
        <family val="4"/>
        <charset val="136"/>
      </rPr>
      <t>新庄國小</t>
    </r>
  </si>
  <si>
    <r>
      <rPr>
        <sz val="12"/>
        <color theme="1"/>
        <rFont val="標楷體"/>
        <family val="4"/>
        <charset val="136"/>
      </rPr>
      <t>日新國中</t>
    </r>
    <phoneticPr fontId="5" type="noConversion"/>
  </si>
  <si>
    <r>
      <rPr>
        <sz val="12"/>
        <color theme="1"/>
        <rFont val="標楷體"/>
        <family val="4"/>
        <charset val="136"/>
      </rPr>
      <t>國姓國小</t>
    </r>
  </si>
  <si>
    <r>
      <rPr>
        <sz val="12"/>
        <color theme="1"/>
        <rFont val="標楷體"/>
        <family val="4"/>
        <charset val="136"/>
      </rPr>
      <t>北港國小</t>
    </r>
  </si>
  <si>
    <r>
      <rPr>
        <sz val="12"/>
        <color theme="1"/>
        <rFont val="標楷體"/>
        <family val="4"/>
        <charset val="136"/>
      </rPr>
      <t>長福國小</t>
    </r>
  </si>
  <si>
    <r>
      <rPr>
        <sz val="12"/>
        <color theme="1"/>
        <rFont val="標楷體"/>
        <family val="4"/>
        <charset val="136"/>
      </rPr>
      <t>長流國小</t>
    </r>
    <phoneticPr fontId="5" type="noConversion"/>
  </si>
  <si>
    <r>
      <rPr>
        <sz val="12"/>
        <color theme="1"/>
        <rFont val="標楷體"/>
        <family val="4"/>
        <charset val="136"/>
      </rPr>
      <t>國姓國中</t>
    </r>
  </si>
  <si>
    <r>
      <rPr>
        <sz val="12"/>
        <color theme="1"/>
        <rFont val="標楷體"/>
        <family val="4"/>
        <charset val="136"/>
      </rPr>
      <t>北梅國中</t>
    </r>
  </si>
  <si>
    <r>
      <rPr>
        <sz val="12"/>
        <color theme="1"/>
        <rFont val="標楷體"/>
        <family val="4"/>
        <charset val="136"/>
      </rPr>
      <t>竹山區</t>
    </r>
    <r>
      <rPr>
        <sz val="12"/>
        <color theme="1"/>
        <rFont val="Times New Roman"/>
        <family val="1"/>
      </rPr>
      <t>1</t>
    </r>
    <phoneticPr fontId="5" type="noConversion"/>
  </si>
  <si>
    <r>
      <rPr>
        <sz val="12"/>
        <color theme="1"/>
        <rFont val="標楷體"/>
        <family val="4"/>
        <charset val="136"/>
      </rPr>
      <t>延平國小</t>
    </r>
    <phoneticPr fontId="22" type="noConversion"/>
  </si>
  <si>
    <r>
      <rPr>
        <sz val="12"/>
        <color theme="1"/>
        <rFont val="標楷體"/>
        <family val="4"/>
        <charset val="136"/>
      </rPr>
      <t>雲林國小</t>
    </r>
  </si>
  <si>
    <r>
      <rPr>
        <sz val="12"/>
        <color theme="1"/>
        <rFont val="標楷體"/>
        <family val="4"/>
        <charset val="136"/>
      </rPr>
      <t>中和國小</t>
    </r>
  </si>
  <si>
    <r>
      <rPr>
        <sz val="12"/>
        <color theme="1"/>
        <rFont val="標楷體"/>
        <family val="4"/>
        <charset val="136"/>
      </rPr>
      <t>前山國小</t>
    </r>
  </si>
  <si>
    <r>
      <rPr>
        <sz val="12"/>
        <color theme="1"/>
        <rFont val="標楷體"/>
        <family val="4"/>
        <charset val="136"/>
      </rPr>
      <t>過溪國小</t>
    </r>
  </si>
  <si>
    <r>
      <rPr>
        <sz val="12"/>
        <color theme="1"/>
        <rFont val="標楷體"/>
        <family val="4"/>
        <charset val="136"/>
      </rPr>
      <t>鯉魚國小</t>
    </r>
    <phoneticPr fontId="5" type="noConversion"/>
  </si>
  <si>
    <r>
      <rPr>
        <sz val="12"/>
        <color theme="1"/>
        <rFont val="標楷體"/>
        <family val="4"/>
        <charset val="136"/>
      </rPr>
      <t>桶頭國小</t>
    </r>
  </si>
  <si>
    <r>
      <rPr>
        <sz val="12"/>
        <color theme="1"/>
        <rFont val="標楷體"/>
        <family val="4"/>
        <charset val="136"/>
      </rPr>
      <t>瑞竹國小</t>
    </r>
  </si>
  <si>
    <r>
      <rPr>
        <sz val="12"/>
        <color theme="1"/>
        <rFont val="標楷體"/>
        <family val="4"/>
        <charset val="136"/>
      </rPr>
      <t>秀林國小</t>
    </r>
  </si>
  <si>
    <r>
      <rPr>
        <sz val="12"/>
        <color theme="1"/>
        <rFont val="標楷體"/>
        <family val="4"/>
        <charset val="136"/>
      </rPr>
      <t>大鞍國小</t>
    </r>
  </si>
  <si>
    <r>
      <rPr>
        <sz val="12"/>
        <color theme="1"/>
        <rFont val="標楷體"/>
        <family val="4"/>
        <charset val="136"/>
      </rPr>
      <t>竹山國中</t>
    </r>
  </si>
  <si>
    <r>
      <rPr>
        <sz val="12"/>
        <color theme="1"/>
        <rFont val="標楷體"/>
        <family val="4"/>
        <charset val="136"/>
      </rPr>
      <t>瑞竹國中</t>
    </r>
    <phoneticPr fontId="5" type="noConversion"/>
  </si>
  <si>
    <r>
      <rPr>
        <sz val="12"/>
        <color theme="1"/>
        <rFont val="標楷體"/>
        <family val="4"/>
        <charset val="136"/>
      </rPr>
      <t>鹿谷鄉</t>
    </r>
  </si>
  <si>
    <r>
      <rPr>
        <sz val="12"/>
        <color theme="1"/>
        <rFont val="標楷體"/>
        <family val="4"/>
        <charset val="136"/>
      </rPr>
      <t>廣興國小</t>
    </r>
  </si>
  <si>
    <r>
      <rPr>
        <sz val="12"/>
        <color theme="1"/>
        <rFont val="標楷體"/>
        <family val="4"/>
        <charset val="136"/>
      </rPr>
      <t>初鄉國小</t>
    </r>
  </si>
  <si>
    <r>
      <rPr>
        <sz val="12"/>
        <color theme="1"/>
        <rFont val="標楷體"/>
        <family val="4"/>
        <charset val="136"/>
      </rPr>
      <t>鳳凰國小</t>
    </r>
  </si>
  <si>
    <r>
      <rPr>
        <sz val="12"/>
        <color theme="1"/>
        <rFont val="標楷體"/>
        <family val="4"/>
        <charset val="136"/>
      </rPr>
      <t>文昌國小</t>
    </r>
  </si>
  <si>
    <r>
      <rPr>
        <sz val="12"/>
        <color theme="1"/>
        <rFont val="標楷體"/>
        <family val="4"/>
        <charset val="136"/>
      </rPr>
      <t>內湖國小</t>
    </r>
  </si>
  <si>
    <r>
      <rPr>
        <sz val="12"/>
        <color theme="1"/>
        <rFont val="標楷體"/>
        <family val="4"/>
        <charset val="136"/>
      </rPr>
      <t>秀峰國小</t>
    </r>
  </si>
  <si>
    <r>
      <rPr>
        <sz val="12"/>
        <color theme="1"/>
        <rFont val="標楷體"/>
        <family val="4"/>
        <charset val="136"/>
      </rPr>
      <t>瑞田國小</t>
    </r>
  </si>
  <si>
    <r>
      <rPr>
        <sz val="12"/>
        <color theme="1"/>
        <rFont val="標楷體"/>
        <family val="4"/>
        <charset val="136"/>
      </rPr>
      <t>鹿谷國中</t>
    </r>
  </si>
  <si>
    <r>
      <rPr>
        <sz val="12"/>
        <color theme="1"/>
        <rFont val="標楷體"/>
        <family val="4"/>
        <charset val="136"/>
      </rPr>
      <t>瑞峰國中</t>
    </r>
  </si>
  <si>
    <r>
      <rPr>
        <sz val="12"/>
        <color theme="1"/>
        <rFont val="標楷體"/>
        <family val="4"/>
        <charset val="136"/>
      </rPr>
      <t>集集鎮</t>
    </r>
  </si>
  <si>
    <r>
      <rPr>
        <sz val="12"/>
        <color theme="1"/>
        <rFont val="標楷體"/>
        <family val="4"/>
        <charset val="136"/>
      </rPr>
      <t>永昌國小</t>
    </r>
  </si>
  <si>
    <r>
      <rPr>
        <sz val="12"/>
        <color theme="1"/>
        <rFont val="標楷體"/>
        <family val="4"/>
        <charset val="136"/>
      </rPr>
      <t>和平國小</t>
    </r>
  </si>
  <si>
    <r>
      <rPr>
        <sz val="12"/>
        <color theme="1"/>
        <rFont val="標楷體"/>
        <family val="4"/>
        <charset val="136"/>
      </rPr>
      <t>集集國小</t>
    </r>
  </si>
  <si>
    <r>
      <rPr>
        <sz val="12"/>
        <color theme="1"/>
        <rFont val="標楷體"/>
        <family val="4"/>
        <charset val="136"/>
      </rPr>
      <t>隘寮國小</t>
    </r>
  </si>
  <si>
    <r>
      <rPr>
        <sz val="12"/>
        <color theme="1"/>
        <rFont val="標楷體"/>
        <family val="4"/>
        <charset val="136"/>
      </rPr>
      <t>集集國中</t>
    </r>
  </si>
  <si>
    <r>
      <rPr>
        <sz val="12"/>
        <color theme="1"/>
        <rFont val="標楷體"/>
        <family val="4"/>
        <charset val="136"/>
      </rPr>
      <t>竹山區</t>
    </r>
    <r>
      <rPr>
        <sz val="12"/>
        <color theme="1"/>
        <rFont val="Times New Roman"/>
        <family val="1"/>
      </rPr>
      <t>2</t>
    </r>
    <phoneticPr fontId="5" type="noConversion"/>
  </si>
  <si>
    <r>
      <rPr>
        <sz val="12"/>
        <color theme="1"/>
        <rFont val="標楷體"/>
        <family val="4"/>
        <charset val="136"/>
      </rPr>
      <t>竹山鎮</t>
    </r>
    <phoneticPr fontId="5" type="noConversion"/>
  </si>
  <si>
    <r>
      <rPr>
        <sz val="12"/>
        <color theme="1"/>
        <rFont val="標楷體"/>
        <family val="4"/>
        <charset val="136"/>
      </rPr>
      <t>竹山國小</t>
    </r>
    <phoneticPr fontId="22" type="noConversion"/>
  </si>
  <si>
    <r>
      <rPr>
        <sz val="12"/>
        <color theme="1"/>
        <rFont val="標楷體"/>
        <family val="4"/>
        <charset val="136"/>
      </rPr>
      <t>社寮國小</t>
    </r>
  </si>
  <si>
    <r>
      <rPr>
        <sz val="12"/>
        <color theme="1"/>
        <rFont val="標楷體"/>
        <family val="4"/>
        <charset val="136"/>
      </rPr>
      <t>中州國小</t>
    </r>
  </si>
  <si>
    <r>
      <rPr>
        <sz val="12"/>
        <color theme="1"/>
        <rFont val="標楷體"/>
        <family val="4"/>
        <charset val="136"/>
      </rPr>
      <t>延和國中</t>
    </r>
    <phoneticPr fontId="5" type="noConversion"/>
  </si>
  <si>
    <r>
      <rPr>
        <sz val="12"/>
        <color theme="1"/>
        <rFont val="標楷體"/>
        <family val="4"/>
        <charset val="136"/>
      </rPr>
      <t>社寮國中</t>
    </r>
  </si>
  <si>
    <r>
      <rPr>
        <sz val="12"/>
        <color theme="1"/>
        <rFont val="標楷體"/>
        <family val="4"/>
        <charset val="136"/>
      </rPr>
      <t>水里鄉</t>
    </r>
  </si>
  <si>
    <r>
      <rPr>
        <sz val="12"/>
        <color theme="1"/>
        <rFont val="標楷體"/>
        <family val="4"/>
        <charset val="136"/>
      </rPr>
      <t>水里國小</t>
    </r>
  </si>
  <si>
    <r>
      <rPr>
        <sz val="12"/>
        <color theme="1"/>
        <rFont val="標楷體"/>
        <family val="4"/>
        <charset val="136"/>
      </rPr>
      <t>成城國小</t>
    </r>
  </si>
  <si>
    <r>
      <rPr>
        <sz val="12"/>
        <color theme="1"/>
        <rFont val="標楷體"/>
        <family val="4"/>
        <charset val="136"/>
      </rPr>
      <t>新興國小</t>
    </r>
  </si>
  <si>
    <r>
      <rPr>
        <sz val="12"/>
        <color theme="1"/>
        <rFont val="標楷體"/>
        <family val="4"/>
        <charset val="136"/>
      </rPr>
      <t>郡坑國小</t>
    </r>
    <phoneticPr fontId="5" type="noConversion"/>
  </si>
  <si>
    <r>
      <rPr>
        <sz val="12"/>
        <color theme="1"/>
        <rFont val="標楷體"/>
        <family val="4"/>
        <charset val="136"/>
      </rPr>
      <t>永興國小</t>
    </r>
    <phoneticPr fontId="5" type="noConversion"/>
  </si>
  <si>
    <r>
      <rPr>
        <sz val="12"/>
        <color theme="1"/>
        <rFont val="標楷體"/>
        <family val="4"/>
        <charset val="136"/>
      </rPr>
      <t>民和國小</t>
    </r>
  </si>
  <si>
    <r>
      <rPr>
        <sz val="12"/>
        <color theme="1"/>
        <rFont val="標楷體"/>
        <family val="4"/>
        <charset val="136"/>
      </rPr>
      <t>民和國中</t>
    </r>
    <phoneticPr fontId="5" type="noConversion"/>
  </si>
  <si>
    <r>
      <rPr>
        <sz val="12"/>
        <color theme="1"/>
        <rFont val="標楷體"/>
        <family val="4"/>
        <charset val="136"/>
      </rPr>
      <t>水里國中</t>
    </r>
  </si>
  <si>
    <r>
      <rPr>
        <sz val="12"/>
        <color theme="1"/>
        <rFont val="標楷體"/>
        <family val="4"/>
        <charset val="136"/>
      </rPr>
      <t>信義鄉</t>
    </r>
  </si>
  <si>
    <r>
      <rPr>
        <sz val="12"/>
        <color theme="1"/>
        <rFont val="標楷體"/>
        <family val="4"/>
        <charset val="136"/>
      </rPr>
      <t>東埔國小</t>
    </r>
  </si>
  <si>
    <r>
      <rPr>
        <sz val="12"/>
        <color theme="1"/>
        <rFont val="標楷體"/>
        <family val="4"/>
        <charset val="136"/>
      </rPr>
      <t>桐林國小</t>
    </r>
  </si>
  <si>
    <r>
      <rPr>
        <sz val="12"/>
        <color theme="1"/>
        <rFont val="標楷體"/>
        <family val="4"/>
        <charset val="136"/>
      </rPr>
      <t>同富國小</t>
    </r>
  </si>
  <si>
    <r>
      <rPr>
        <sz val="12"/>
        <color theme="1"/>
        <rFont val="標楷體"/>
        <family val="4"/>
        <charset val="136"/>
      </rPr>
      <t>隆華國小</t>
    </r>
  </si>
  <si>
    <r>
      <rPr>
        <sz val="12"/>
        <color theme="1"/>
        <rFont val="標楷體"/>
        <family val="4"/>
        <charset val="136"/>
      </rPr>
      <t>久美國小</t>
    </r>
  </si>
  <si>
    <r>
      <rPr>
        <sz val="12"/>
        <color theme="1"/>
        <rFont val="標楷體"/>
        <family val="4"/>
        <charset val="136"/>
      </rPr>
      <t>希娜巴嵐國小</t>
    </r>
    <phoneticPr fontId="5" type="noConversion"/>
  </si>
  <si>
    <r>
      <rPr>
        <sz val="12"/>
        <color theme="1"/>
        <rFont val="標楷體"/>
        <family val="4"/>
        <charset val="136"/>
      </rPr>
      <t>羅娜國小</t>
    </r>
  </si>
  <si>
    <r>
      <rPr>
        <sz val="12"/>
        <color theme="1"/>
        <rFont val="標楷體"/>
        <family val="4"/>
        <charset val="136"/>
      </rPr>
      <t>豐丘國小</t>
    </r>
  </si>
  <si>
    <r>
      <rPr>
        <sz val="12"/>
        <color theme="1"/>
        <rFont val="標楷體"/>
        <family val="4"/>
        <charset val="136"/>
      </rPr>
      <t>信義國小</t>
    </r>
  </si>
  <si>
    <r>
      <rPr>
        <sz val="12"/>
        <color theme="1"/>
        <rFont val="標楷體"/>
        <family val="4"/>
        <charset val="136"/>
      </rPr>
      <t>愛國國小</t>
    </r>
  </si>
  <si>
    <r>
      <rPr>
        <sz val="12"/>
        <color theme="1"/>
        <rFont val="標楷體"/>
        <family val="4"/>
        <charset val="136"/>
      </rPr>
      <t>潭南國小</t>
    </r>
  </si>
  <si>
    <r>
      <rPr>
        <sz val="12"/>
        <color theme="1"/>
        <rFont val="標楷體"/>
        <family val="4"/>
        <charset val="136"/>
      </rPr>
      <t>雙龍國小</t>
    </r>
  </si>
  <si>
    <r>
      <rPr>
        <sz val="12"/>
        <color theme="1"/>
        <rFont val="標楷體"/>
        <family val="4"/>
        <charset val="136"/>
      </rPr>
      <t>人和國小</t>
    </r>
  </si>
  <si>
    <r>
      <rPr>
        <sz val="12"/>
        <color theme="1"/>
        <rFont val="標楷體"/>
        <family val="4"/>
        <charset val="136"/>
      </rPr>
      <t>地利國小</t>
    </r>
  </si>
  <si>
    <r>
      <rPr>
        <sz val="12"/>
        <color theme="1"/>
        <rFont val="標楷體"/>
        <family val="4"/>
        <charset val="136"/>
      </rPr>
      <t>信義國中</t>
    </r>
  </si>
  <si>
    <r>
      <rPr>
        <sz val="12"/>
        <color theme="1"/>
        <rFont val="標楷體"/>
        <family val="4"/>
        <charset val="136"/>
      </rPr>
      <t>同富國中</t>
    </r>
  </si>
  <si>
    <r>
      <rPr>
        <sz val="12"/>
        <color theme="1"/>
        <rFont val="標楷體"/>
        <family val="4"/>
        <charset val="136"/>
      </rPr>
      <t>伊達邵國小</t>
    </r>
    <phoneticPr fontId="5" type="noConversion"/>
  </si>
  <si>
    <r>
      <rPr>
        <sz val="12"/>
        <color theme="1"/>
        <rFont val="標楷體"/>
        <family val="4"/>
        <charset val="136"/>
      </rPr>
      <t>福龜國小</t>
    </r>
    <phoneticPr fontId="5" type="noConversion"/>
  </si>
  <si>
    <r>
      <rPr>
        <sz val="12"/>
        <color theme="1"/>
        <rFont val="標楷體"/>
        <family val="4"/>
        <charset val="136"/>
      </rPr>
      <t>草屯區</t>
    </r>
    <r>
      <rPr>
        <sz val="12"/>
        <color theme="1"/>
        <rFont val="Times New Roman"/>
        <family val="1"/>
      </rPr>
      <t>2</t>
    </r>
    <phoneticPr fontId="5" type="noConversion"/>
  </si>
  <si>
    <r>
      <rPr>
        <sz val="12"/>
        <color theme="1"/>
        <rFont val="標楷體"/>
        <family val="4"/>
        <charset val="136"/>
      </rPr>
      <t>南投縣原聲國際學院國中小部實驗教育機構
（</t>
    </r>
    <r>
      <rPr>
        <sz val="12"/>
        <color theme="1"/>
        <rFont val="Times New Roman"/>
        <family val="1"/>
      </rPr>
      <t>113</t>
    </r>
    <r>
      <rPr>
        <sz val="12"/>
        <color theme="1"/>
        <rFont val="標楷體"/>
        <family val="4"/>
        <charset val="136"/>
      </rPr>
      <t>年新增）</t>
    </r>
    <phoneticPr fontId="5" type="noConversion"/>
  </si>
  <si>
    <r>
      <t>113</t>
    </r>
    <r>
      <rPr>
        <b/>
        <sz val="12"/>
        <color rgb="FF000000"/>
        <rFont val="標楷體"/>
        <family val="4"/>
        <charset val="136"/>
      </rPr>
      <t>學年度
學生數</t>
    </r>
    <r>
      <rPr>
        <b/>
        <sz val="12"/>
        <color rgb="FFFF0000"/>
        <rFont val="Times New Roman"/>
        <family val="1"/>
      </rPr>
      <t/>
    </r>
    <phoneticPr fontId="5" type="noConversion"/>
  </si>
  <si>
    <r>
      <rPr>
        <sz val="12"/>
        <color theme="1"/>
        <rFont val="標楷體"/>
        <family val="4"/>
        <charset val="136"/>
      </rPr>
      <t>西嶺國小</t>
    </r>
    <phoneticPr fontId="5" type="noConversion"/>
  </si>
  <si>
    <r>
      <rPr>
        <sz val="12"/>
        <color theme="1"/>
        <rFont val="標楷體"/>
        <family val="4"/>
        <charset val="136"/>
      </rPr>
      <t>南投縣親愛實驗教育機構</t>
    </r>
  </si>
  <si>
    <r>
      <rPr>
        <sz val="12"/>
        <color theme="1"/>
        <rFont val="標楷體"/>
        <family val="4"/>
        <charset val="136"/>
      </rPr>
      <t>中寮國小</t>
    </r>
    <phoneticPr fontId="5" type="noConversion"/>
  </si>
  <si>
    <r>
      <rPr>
        <sz val="12"/>
        <color theme="1"/>
        <rFont val="標楷體"/>
        <family val="4"/>
        <charset val="136"/>
      </rPr>
      <t>廣福國小</t>
    </r>
    <phoneticPr fontId="5" type="noConversion"/>
  </si>
  <si>
    <r>
      <rPr>
        <sz val="12"/>
        <color theme="1"/>
        <rFont val="標楷體"/>
        <family val="4"/>
        <charset val="136"/>
      </rPr>
      <t>爽文國中</t>
    </r>
    <phoneticPr fontId="5" type="noConversion"/>
  </si>
  <si>
    <r>
      <rPr>
        <sz val="12"/>
        <color theme="1"/>
        <rFont val="標楷體"/>
        <family val="4"/>
        <charset val="136"/>
      </rPr>
      <t>私立普台國小</t>
    </r>
    <phoneticPr fontId="22" type="noConversion"/>
  </si>
  <si>
    <r>
      <rPr>
        <sz val="12"/>
        <color theme="1"/>
        <rFont val="標楷體"/>
        <family val="4"/>
        <charset val="136"/>
      </rPr>
      <t>竹山鎮</t>
    </r>
    <phoneticPr fontId="5" type="noConversion"/>
  </si>
  <si>
    <r>
      <rPr>
        <sz val="12"/>
        <color theme="1"/>
        <rFont val="標楷體"/>
        <family val="4"/>
        <charset val="136"/>
      </rPr>
      <t>南投市</t>
    </r>
    <phoneticPr fontId="5" type="noConversion"/>
  </si>
  <si>
    <r>
      <rPr>
        <sz val="12"/>
        <color theme="1"/>
        <rFont val="標楷體"/>
        <family val="4"/>
        <charset val="136"/>
      </rPr>
      <t>魚池鄉</t>
    </r>
    <phoneticPr fontId="5" type="noConversion"/>
  </si>
  <si>
    <r>
      <rPr>
        <sz val="12"/>
        <color theme="1"/>
        <rFont val="標楷體"/>
        <family val="4"/>
        <charset val="136"/>
      </rPr>
      <t>南投國小</t>
    </r>
    <phoneticPr fontId="5" type="noConversion"/>
  </si>
  <si>
    <r>
      <rPr>
        <sz val="12"/>
        <color theme="1"/>
        <rFont val="標楷體"/>
        <family val="4"/>
        <charset val="136"/>
      </rPr>
      <t>國立中興高級中學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含進修部</t>
    </r>
    <r>
      <rPr>
        <sz val="12"/>
        <color theme="1"/>
        <rFont val="Times New Roman"/>
        <family val="1"/>
      </rPr>
      <t>)</t>
    </r>
    <phoneticPr fontId="22" type="noConversion"/>
  </si>
  <si>
    <r>
      <rPr>
        <sz val="12"/>
        <color theme="1"/>
        <rFont val="標楷體"/>
        <family val="4"/>
        <charset val="136"/>
      </rPr>
      <t>國立南投特殊教育學校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國小、國中、高職</t>
    </r>
    <r>
      <rPr>
        <sz val="12"/>
        <color theme="1"/>
        <rFont val="Times New Roman"/>
        <family val="1"/>
      </rPr>
      <t>)</t>
    </r>
    <phoneticPr fontId="5" type="noConversion"/>
  </si>
  <si>
    <r>
      <rPr>
        <sz val="12"/>
        <color theme="1"/>
        <rFont val="標楷體"/>
        <family val="4"/>
        <charset val="136"/>
      </rPr>
      <t>國立南投高級商業職業學校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含進修部</t>
    </r>
    <r>
      <rPr>
        <sz val="12"/>
        <color theme="1"/>
        <rFont val="Times New Roman"/>
        <family val="1"/>
      </rPr>
      <t>)</t>
    </r>
    <phoneticPr fontId="22" type="noConversion"/>
  </si>
  <si>
    <r>
      <rPr>
        <sz val="12"/>
        <color theme="1"/>
        <rFont val="標楷體"/>
        <family val="4"/>
        <charset val="136"/>
      </rPr>
      <t>私立普台高中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含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附設國中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</si>
  <si>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國立暨南國際大學附屬高級中學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含進修部</t>
    </r>
    <r>
      <rPr>
        <sz val="12"/>
        <color theme="1"/>
        <rFont val="Times New Roman"/>
        <family val="1"/>
      </rPr>
      <t>)</t>
    </r>
    <phoneticPr fontId="22" type="noConversion"/>
  </si>
  <si>
    <r>
      <rPr>
        <sz val="12"/>
        <color theme="1"/>
        <rFont val="標楷體"/>
        <family val="4"/>
        <charset val="136"/>
      </rPr>
      <t>國立草屯高級商工職業學校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含進修部</t>
    </r>
    <r>
      <rPr>
        <sz val="12"/>
        <color theme="1"/>
        <rFont val="Times New Roman"/>
        <family val="1"/>
      </rPr>
      <t>)</t>
    </r>
    <phoneticPr fontId="22" type="noConversion"/>
  </si>
  <si>
    <r>
      <rPr>
        <sz val="12"/>
        <color theme="1"/>
        <rFont val="標楷體"/>
        <family val="4"/>
        <charset val="136"/>
      </rPr>
      <t>國立竹山高級中學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含進修部</t>
    </r>
    <r>
      <rPr>
        <sz val="12"/>
        <color theme="1"/>
        <rFont val="Times New Roman"/>
        <family val="1"/>
      </rPr>
      <t>)</t>
    </r>
    <phoneticPr fontId="22" type="noConversion"/>
  </si>
  <si>
    <r>
      <rPr>
        <b/>
        <sz val="12"/>
        <color theme="1"/>
        <rFont val="標楷體"/>
        <family val="4"/>
        <charset val="136"/>
      </rPr>
      <t>分區</t>
    </r>
    <phoneticPr fontId="5" type="noConversion"/>
  </si>
  <si>
    <r>
      <rPr>
        <b/>
        <sz val="12"/>
        <color theme="1"/>
        <rFont val="標楷體"/>
        <family val="4"/>
        <charset val="136"/>
      </rPr>
      <t>學校名稱</t>
    </r>
  </si>
  <si>
    <r>
      <rPr>
        <sz val="12"/>
        <color theme="1"/>
        <rFont val="標楷體"/>
        <family val="4"/>
        <charset val="136"/>
      </rPr>
      <t>埔里鎮</t>
    </r>
    <phoneticPr fontId="22" type="noConversion"/>
  </si>
  <si>
    <r>
      <rPr>
        <sz val="12"/>
        <color theme="1"/>
        <rFont val="標楷體"/>
        <family val="4"/>
        <charset val="136"/>
      </rPr>
      <t>仁愛鄉</t>
    </r>
    <phoneticPr fontId="22" type="noConversion"/>
  </si>
  <si>
    <r>
      <rPr>
        <sz val="12"/>
        <color theme="1"/>
        <rFont val="標楷體"/>
        <family val="4"/>
        <charset val="136"/>
      </rPr>
      <t>竹山鎮</t>
    </r>
  </si>
  <si>
    <r>
      <rPr>
        <sz val="12"/>
        <color theme="1"/>
        <rFont val="標楷體"/>
        <family val="4"/>
        <charset val="136"/>
      </rPr>
      <t>中寮鄉</t>
    </r>
    <phoneticPr fontId="5" type="noConversion"/>
  </si>
  <si>
    <r>
      <rPr>
        <sz val="12"/>
        <color theme="1"/>
        <rFont val="標楷體"/>
        <family val="4"/>
        <charset val="136"/>
      </rPr>
      <t>鹿谷國小</t>
    </r>
    <phoneticPr fontId="5" type="noConversion"/>
  </si>
  <si>
    <r>
      <rPr>
        <b/>
        <sz val="12"/>
        <color theme="1"/>
        <rFont val="標楷體"/>
        <family val="4"/>
        <charset val="136"/>
      </rPr>
      <t>鄉鎮市</t>
    </r>
    <phoneticPr fontId="5" type="noConversion"/>
  </si>
  <si>
    <r>
      <rPr>
        <sz val="12"/>
        <color theme="1"/>
        <rFont val="標楷體"/>
        <family val="4"/>
        <charset val="136"/>
      </rPr>
      <t>埔里鎮</t>
    </r>
    <phoneticPr fontId="22" type="noConversion"/>
  </si>
  <si>
    <r>
      <rPr>
        <sz val="12"/>
        <color theme="1"/>
        <rFont val="標楷體"/>
        <family val="4"/>
        <charset val="136"/>
      </rPr>
      <t>仁愛鄉</t>
    </r>
    <phoneticPr fontId="22" type="noConversion"/>
  </si>
  <si>
    <r>
      <rPr>
        <sz val="12"/>
        <color theme="1"/>
        <rFont val="標楷體"/>
        <family val="4"/>
        <charset val="136"/>
      </rPr>
      <t>中山國小</t>
    </r>
    <phoneticPr fontId="22" type="noConversion"/>
  </si>
  <si>
    <r>
      <rPr>
        <sz val="12"/>
        <color theme="1"/>
        <rFont val="標楷體"/>
        <family val="4"/>
        <charset val="136"/>
      </rPr>
      <t>永康國小</t>
    </r>
    <phoneticPr fontId="5" type="noConversion"/>
  </si>
  <si>
    <r>
      <rPr>
        <sz val="12"/>
        <color theme="1"/>
        <rFont val="標楷體"/>
        <family val="4"/>
        <charset val="136"/>
      </rPr>
      <t>中寮國中</t>
    </r>
    <phoneticPr fontId="5" type="noConversion"/>
  </si>
  <si>
    <r>
      <rPr>
        <sz val="12"/>
        <color theme="1"/>
        <rFont val="標楷體"/>
        <family val="4"/>
        <charset val="136"/>
      </rPr>
      <t>國立水里高級商工職業學校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含進修部</t>
    </r>
    <r>
      <rPr>
        <sz val="12"/>
        <color theme="1"/>
        <rFont val="Times New Roman"/>
        <family val="1"/>
      </rPr>
      <t>)</t>
    </r>
    <phoneticPr fontId="5" type="noConversion"/>
  </si>
  <si>
    <r>
      <rPr>
        <b/>
        <sz val="12"/>
        <color theme="1"/>
        <rFont val="標楷體"/>
        <family val="4"/>
        <charset val="136"/>
      </rPr>
      <t>總計</t>
    </r>
    <phoneticPr fontId="5" type="noConversion"/>
  </si>
  <si>
    <r>
      <rPr>
        <b/>
        <sz val="12"/>
        <rFont val="標楷體"/>
        <family val="4"/>
        <charset val="136"/>
      </rPr>
      <t>各校預估人數</t>
    </r>
    <phoneticPr fontId="5" type="noConversion"/>
  </si>
  <si>
    <r>
      <rPr>
        <b/>
        <sz val="12"/>
        <rFont val="標楷體"/>
        <family val="4"/>
        <charset val="136"/>
      </rPr>
      <t>分區預估數</t>
    </r>
    <phoneticPr fontId="5" type="noConversion"/>
  </si>
  <si>
    <r>
      <rPr>
        <b/>
        <sz val="12"/>
        <color rgb="FFFF0000"/>
        <rFont val="標楷體"/>
        <family val="4"/>
        <charset val="136"/>
      </rPr>
      <t>流感疫苗</t>
    </r>
    <r>
      <rPr>
        <b/>
        <sz val="12"/>
        <rFont val="標楷體"/>
        <family val="4"/>
        <charset val="136"/>
      </rPr>
      <t xml:space="preserve">預估接種數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以接種率</t>
    </r>
    <r>
      <rPr>
        <b/>
        <sz val="12"/>
        <rFont val="Times New Roman"/>
        <family val="1"/>
      </rPr>
      <t>75%</t>
    </r>
    <r>
      <rPr>
        <b/>
        <sz val="12"/>
        <rFont val="標楷體"/>
        <family val="4"/>
        <charset val="136"/>
      </rPr>
      <t>估算</t>
    </r>
    <r>
      <rPr>
        <b/>
        <sz val="12"/>
        <rFont val="Times New Roman"/>
        <family val="1"/>
      </rPr>
      <t>)</t>
    </r>
    <phoneticPr fontId="5" type="noConversion"/>
  </si>
  <si>
    <r>
      <rPr>
        <sz val="12"/>
        <color theme="1"/>
        <rFont val="標楷體"/>
        <family val="4"/>
        <charset val="136"/>
      </rPr>
      <t>私立弘明實驗高中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含附設國小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附設國中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</si>
  <si>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南投縣森優實驗教育機構</t>
    </r>
    <phoneticPr fontId="5" type="noConversion"/>
  </si>
  <si>
    <r>
      <rPr>
        <sz val="12"/>
        <color theme="1"/>
        <rFont val="標楷體"/>
        <family val="4"/>
        <charset val="136"/>
      </rPr>
      <t>南投區</t>
    </r>
    <r>
      <rPr>
        <sz val="12"/>
        <color theme="1"/>
        <rFont val="Times New Roman"/>
        <family val="1"/>
      </rPr>
      <t>2</t>
    </r>
    <phoneticPr fontId="5" type="noConversion"/>
  </si>
  <si>
    <r>
      <rPr>
        <sz val="12"/>
        <color theme="1"/>
        <rFont val="標楷體"/>
        <family val="4"/>
        <charset val="136"/>
      </rPr>
      <t>名間國小</t>
    </r>
    <phoneticPr fontId="22" type="noConversion"/>
  </si>
  <si>
    <r>
      <rPr>
        <sz val="12"/>
        <color theme="1"/>
        <rFont val="標楷體"/>
        <family val="4"/>
        <charset val="136"/>
      </rPr>
      <t>弓鞋國小</t>
    </r>
    <phoneticPr fontId="22" type="noConversion"/>
  </si>
  <si>
    <r>
      <rPr>
        <sz val="12"/>
        <color theme="1"/>
        <rFont val="標楷體"/>
        <family val="4"/>
        <charset val="136"/>
      </rPr>
      <t>新街國小</t>
    </r>
    <phoneticPr fontId="22" type="noConversion"/>
  </si>
  <si>
    <r>
      <rPr>
        <sz val="12"/>
        <color theme="1"/>
        <rFont val="標楷體"/>
        <family val="4"/>
        <charset val="136"/>
      </rPr>
      <t>田豐國小</t>
    </r>
    <phoneticPr fontId="22" type="noConversion"/>
  </si>
  <si>
    <r>
      <rPr>
        <sz val="12"/>
        <color theme="1"/>
        <rFont val="標楷體"/>
        <family val="4"/>
        <charset val="136"/>
      </rPr>
      <t>名間國中</t>
    </r>
    <phoneticPr fontId="22" type="noConversion"/>
  </si>
  <si>
    <r>
      <rPr>
        <sz val="12"/>
        <color theme="1"/>
        <rFont val="標楷體"/>
        <family val="4"/>
        <charset val="136"/>
      </rPr>
      <t>三光國中</t>
    </r>
    <phoneticPr fontId="22" type="noConversion"/>
  </si>
  <si>
    <r>
      <rPr>
        <sz val="12"/>
        <color theme="1"/>
        <rFont val="標楷體"/>
        <family val="4"/>
        <charset val="136"/>
      </rPr>
      <t>光華國小</t>
    </r>
    <phoneticPr fontId="5" type="noConversion"/>
  </si>
  <si>
    <r>
      <rPr>
        <sz val="12"/>
        <color theme="1"/>
        <rFont val="標楷體"/>
        <family val="4"/>
        <charset val="136"/>
      </rPr>
      <t>至誠國小</t>
    </r>
    <phoneticPr fontId="5" type="noConversion"/>
  </si>
  <si>
    <r>
      <rPr>
        <sz val="12"/>
        <color theme="1"/>
        <rFont val="標楷體"/>
        <family val="4"/>
        <charset val="136"/>
      </rPr>
      <t>爽文國小</t>
    </r>
    <phoneticPr fontId="5" type="noConversion"/>
  </si>
  <si>
    <r>
      <rPr>
        <sz val="12"/>
        <color theme="1"/>
        <rFont val="標楷體"/>
        <family val="4"/>
        <charset val="136"/>
      </rPr>
      <t>清水國小</t>
    </r>
    <phoneticPr fontId="5" type="noConversion"/>
  </si>
  <si>
    <r>
      <rPr>
        <sz val="12"/>
        <color theme="1"/>
        <rFont val="標楷體"/>
        <family val="4"/>
        <charset val="136"/>
      </rPr>
      <t>私立五育高中</t>
    </r>
    <phoneticPr fontId="5" type="noConversion"/>
  </si>
  <si>
    <r>
      <rPr>
        <sz val="12"/>
        <color theme="1"/>
        <rFont val="標楷體"/>
        <family val="4"/>
        <charset val="136"/>
      </rPr>
      <t>力行國小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含翠巒分校</t>
    </r>
    <r>
      <rPr>
        <sz val="12"/>
        <color theme="1"/>
        <rFont val="Times New Roman"/>
        <family val="1"/>
      </rPr>
      <t xml:space="preserve"> )</t>
    </r>
  </si>
  <si>
    <r>
      <rPr>
        <sz val="12"/>
        <color theme="1"/>
        <rFont val="標楷體"/>
        <family val="4"/>
        <charset val="136"/>
      </rPr>
      <t>私立三育高中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含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附設國中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</si>
  <si>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私立均頭國中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小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</si>
  <si>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親愛國小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含萬大分校</t>
    </r>
    <r>
      <rPr>
        <sz val="12"/>
        <color theme="1"/>
        <rFont val="Times New Roman"/>
        <family val="1"/>
      </rPr>
      <t xml:space="preserve"> )</t>
    </r>
  </si>
  <si>
    <r>
      <rPr>
        <sz val="12"/>
        <color theme="1"/>
        <rFont val="標楷體"/>
        <family val="4"/>
        <charset val="136"/>
      </rPr>
      <t>旭光高中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含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附設國中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</si>
  <si>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南投縣同德高中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含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附設國中</t>
    </r>
    <r>
      <rPr>
        <sz val="12"/>
        <color theme="1"/>
        <rFont val="Times New Roman"/>
        <family val="1"/>
      </rPr>
      <t>)</t>
    </r>
  </si>
  <si>
    <t>都達國小</t>
    <phoneticPr fontId="22" type="noConversion"/>
  </si>
  <si>
    <t>仁愛國小</t>
    <phoneticPr fontId="22" type="noConversion"/>
  </si>
  <si>
    <t>分區預估數</t>
    <phoneticPr fontId="5" type="noConversion"/>
  </si>
  <si>
    <t>額外加給費用申請上限</t>
    <phoneticPr fontId="5" type="noConversion"/>
  </si>
  <si>
    <t>分區</t>
    <phoneticPr fontId="5" type="noConversion"/>
  </si>
  <si>
    <t>鄉鎮市</t>
    <phoneticPr fontId="5" type="noConversion"/>
  </si>
  <si>
    <t>學校名稱</t>
    <phoneticPr fontId="5" type="noConversion"/>
  </si>
  <si>
    <t>各校預估人數</t>
    <phoneticPr fontId="5" type="noConversion"/>
  </si>
  <si>
    <r>
      <t>113</t>
    </r>
    <r>
      <rPr>
        <b/>
        <sz val="12"/>
        <color rgb="FF000000"/>
        <rFont val="標楷體"/>
        <family val="4"/>
        <charset val="136"/>
      </rPr>
      <t>學年度
學生數</t>
    </r>
    <r>
      <rPr>
        <b/>
        <sz val="12"/>
        <color rgb="FFFF0000"/>
        <rFont val="Times New Roman"/>
        <family val="1"/>
      </rPr>
      <t/>
    </r>
    <phoneticPr fontId="5" type="noConversion"/>
  </si>
  <si>
    <r>
      <rPr>
        <b/>
        <sz val="12"/>
        <color rgb="FFFF0000"/>
        <rFont val="標楷體"/>
        <family val="4"/>
        <charset val="136"/>
      </rPr>
      <t>流感疫苗</t>
    </r>
    <r>
      <rPr>
        <b/>
        <sz val="12"/>
        <rFont val="標楷體"/>
        <family val="4"/>
        <charset val="136"/>
      </rPr>
      <t xml:space="preserve">預估接種數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以接種率</t>
    </r>
    <r>
      <rPr>
        <b/>
        <sz val="12"/>
        <rFont val="Times New Roman"/>
        <family val="1"/>
      </rPr>
      <t>75%</t>
    </r>
    <r>
      <rPr>
        <b/>
        <sz val="12"/>
        <rFont val="標楷體"/>
        <family val="4"/>
        <charset val="136"/>
      </rPr>
      <t>估算</t>
    </r>
    <r>
      <rPr>
        <b/>
        <sz val="12"/>
        <rFont val="Times New Roman"/>
        <family val="1"/>
      </rPr>
      <t>)</t>
    </r>
    <phoneticPr fontId="5" type="noConversion"/>
  </si>
  <si>
    <t>彰化基督教醫療財團法人南投基督教醫院</t>
    <phoneticPr fontId="5" type="noConversion"/>
  </si>
  <si>
    <t>接種院所
(預估)</t>
    <phoneticPr fontId="5" type="noConversion"/>
  </si>
  <si>
    <t>衛生福利部南投醫院</t>
    <phoneticPr fontId="5" type="noConversion"/>
  </si>
  <si>
    <t>埔基醫療財團法人埔里基督教醫院</t>
    <phoneticPr fontId="5" type="noConversion"/>
  </si>
  <si>
    <t>臺中榮民總醫院埔里分院</t>
    <phoneticPr fontId="5" type="noConversion"/>
  </si>
  <si>
    <t>陳宏麟診所</t>
    <phoneticPr fontId="5" type="noConversion"/>
  </si>
  <si>
    <t>用心生活診所</t>
    <phoneticPr fontId="5" type="noConversion"/>
  </si>
  <si>
    <t>惠和醫院</t>
    <phoneticPr fontId="5" type="noConversion"/>
  </si>
  <si>
    <t>竹山秀傳醫療社團法人竹山秀傳醫院</t>
    <phoneticPr fontId="5" type="noConversion"/>
  </si>
  <si>
    <t>東華醫院</t>
    <phoneticPr fontId="5" type="noConversion"/>
  </si>
  <si>
    <r>
      <t>114</t>
    </r>
    <r>
      <rPr>
        <b/>
        <sz val="16"/>
        <rFont val="標楷體"/>
        <family val="4"/>
        <charset val="136"/>
      </rPr>
      <t>年南投縣校園流感疫苗集中接種分區及預估接種數</t>
    </r>
    <phoneticPr fontId="5" type="noConversion"/>
  </si>
  <si>
    <r>
      <t>114</t>
    </r>
    <r>
      <rPr>
        <b/>
        <sz val="16"/>
        <rFont val="標楷體"/>
        <family val="4"/>
        <charset val="136"/>
      </rPr>
      <t>年南投縣偏鄉地區(信義鄉、仁愛鄉)校園流感疫苗行政作業費申請上限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</si>
</sst>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#,##0_ "/>
  </numFmts>
  <fonts count="2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12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9" fillId="0" borderId="0" xfId="0" applyFont="1">
      <alignment vertical="center"/>
    </xf>
    <xf numFmtId="176" fontId="18" fillId="0" borderId="1" xfId="0" applyNumberFormat="1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23" fillId="0" borderId="0" xfId="0" applyFont="1">
      <alignment vertical="center"/>
    </xf>
    <xf numFmtId="176" fontId="1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77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 applyProtection="1">
      <alignment horizontal="center" vertical="center" wrapText="1"/>
    </xf>
    <xf numFmtId="176" fontId="12" fillId="2" borderId="3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</cellXfs>
  <cellStyles count="9">
    <cellStyle name="一般" xfId="0" builtinId="0"/>
    <cellStyle name="一般 2" xfId="1"/>
    <cellStyle name="一般 2 2" xfId="3"/>
    <cellStyle name="一般 3" xfId="4"/>
    <cellStyle name="一般 4" xfId="5"/>
    <cellStyle name="一般 5" xfId="6"/>
    <cellStyle name="一般 6" xfId="7"/>
    <cellStyle name="一般 7" xfId="8"/>
    <cellStyle name="千分位 2" xfId="2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00FF"/>
      <color rgb="FFFFFFCC"/>
      <color rgb="FFF5EC39"/>
      <color rgb="FFF8EEA0"/>
      <color rgb="FFF8F6A2"/>
      <color rgb="FFFFCC99"/>
      <color rgb="FFE1EACC"/>
      <color rgb="FF2A3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238126</xdr:colOff>
      <xdr:row>0</xdr:row>
      <xdr:rowOff>38101</xdr:rowOff>
    </xdr:from>
    <xdr:to>
      <xdr:col>6</xdr:col>
      <xdr:colOff>929368</xdr:colOff>
      <xdr:row>0</xdr:row>
      <xdr:rowOff>293914</xdr:rowOff>
    </xdr:to>
    <xdr:sp macro="" textlink="">
      <xdr:nvSpPr>
        <xdr:cNvPr id="2" name="文字方塊 1"/>
        <xdr:cNvSpPr txBox="1"/>
      </xdr:nvSpPr>
      <xdr:spPr>
        <a:xfrm>
          <a:off x="9201151" y="38101"/>
          <a:ext cx="691242" cy="25581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附件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1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opLeftCell="A145" zoomScaleNormal="100" zoomScaleSheetLayoutView="70" workbookViewId="0">
      <selection activeCell="G163" sqref="G163:G192"/>
    </sheetView>
  </sheetViews>
  <sheetFormatPr defaultRowHeight="16.5"/>
  <cols>
    <col min="1" max="1" width="11.125" style="6" customWidth="1"/>
    <col min="2" max="2" width="7.875" style="6" bestFit="1" customWidth="1"/>
    <col min="3" max="3" width="43" style="6" customWidth="1"/>
    <col min="4" max="4" width="11.625" style="1" customWidth="1"/>
    <col min="5" max="5" width="26.375" style="7" customWidth="1"/>
    <col min="6" max="6" width="14.75" style="10" bestFit="1" customWidth="1"/>
    <col min="7" max="7" width="12.375" style="9" bestFit="1" customWidth="1"/>
  </cols>
  <sheetData>
    <row r="1" spans="1:7" ht="42.75" customHeight="1">
      <c r="A1" s="23" t="s">
        <v>249</v>
      </c>
      <c r="B1" s="23"/>
      <c r="C1" s="23"/>
      <c r="D1" s="23"/>
      <c r="E1" s="23"/>
      <c r="F1" s="23"/>
      <c r="G1" s="23"/>
    </row>
    <row r="2" spans="1:7" ht="40.5" customHeight="1">
      <c r="A2" s="26" t="s">
        <v>191</v>
      </c>
      <c r="B2" s="24" t="s">
        <v>198</v>
      </c>
      <c r="C2" s="24" t="s">
        <v>192</v>
      </c>
      <c r="D2" s="36" t="s">
        <v>173</v>
      </c>
      <c r="E2" s="35" t="s">
        <v>240</v>
      </c>
      <c r="F2" s="34" t="s">
        <v>208</v>
      </c>
      <c r="G2" s="34"/>
    </row>
    <row r="3" spans="1:7">
      <c r="A3" s="26"/>
      <c r="B3" s="25"/>
      <c r="C3" s="25"/>
      <c r="D3" s="37"/>
      <c r="E3" s="25"/>
      <c r="F3" s="12" t="s">
        <v>206</v>
      </c>
      <c r="G3" s="14" t="s">
        <v>207</v>
      </c>
    </row>
    <row r="4" spans="1:7">
      <c r="A4" s="30" t="s">
        <v>0</v>
      </c>
      <c r="B4" s="2" t="s">
        <v>181</v>
      </c>
      <c r="C4" s="2" t="s">
        <v>183</v>
      </c>
      <c r="D4" s="13">
        <v>945</v>
      </c>
      <c r="E4" s="44" t="s">
        <v>239</v>
      </c>
      <c r="F4" s="15">
        <f>ROUND(D4*0.75,0)</f>
        <v>709</v>
      </c>
      <c r="G4" s="38">
        <f>SUM(F4:F27)</f>
        <v>5529</v>
      </c>
    </row>
    <row r="5" spans="1:7">
      <c r="A5" s="30"/>
      <c r="B5" s="2" t="s">
        <v>1</v>
      </c>
      <c r="C5" s="2" t="s">
        <v>4</v>
      </c>
      <c r="D5" s="13">
        <v>331</v>
      </c>
      <c r="E5" s="45"/>
      <c r="F5" s="15">
        <f t="shared" ref="F5:F8" si="0">ROUND(D5*0.75,0)</f>
        <v>248</v>
      </c>
      <c r="G5" s="38"/>
    </row>
    <row r="6" spans="1:7">
      <c r="A6" s="30"/>
      <c r="B6" s="2" t="s">
        <v>1</v>
      </c>
      <c r="C6" s="2" t="s">
        <v>5</v>
      </c>
      <c r="D6" s="13">
        <v>90</v>
      </c>
      <c r="E6" s="45"/>
      <c r="F6" s="15">
        <f t="shared" si="0"/>
        <v>68</v>
      </c>
      <c r="G6" s="38"/>
    </row>
    <row r="7" spans="1:7">
      <c r="A7" s="30"/>
      <c r="B7" s="2" t="s">
        <v>1</v>
      </c>
      <c r="C7" s="2" t="s">
        <v>6</v>
      </c>
      <c r="D7" s="13">
        <v>38</v>
      </c>
      <c r="E7" s="45"/>
      <c r="F7" s="15">
        <f t="shared" si="0"/>
        <v>29</v>
      </c>
      <c r="G7" s="38"/>
    </row>
    <row r="8" spans="1:7">
      <c r="A8" s="30"/>
      <c r="B8" s="2" t="s">
        <v>1</v>
      </c>
      <c r="C8" s="2" t="s">
        <v>174</v>
      </c>
      <c r="D8" s="13">
        <v>36</v>
      </c>
      <c r="E8" s="45"/>
      <c r="F8" s="15">
        <f t="shared" si="0"/>
        <v>27</v>
      </c>
      <c r="G8" s="38"/>
    </row>
    <row r="9" spans="1:7">
      <c r="A9" s="30"/>
      <c r="B9" s="2" t="s">
        <v>1</v>
      </c>
      <c r="C9" s="2" t="s">
        <v>24</v>
      </c>
      <c r="D9" s="13">
        <v>339</v>
      </c>
      <c r="E9" s="45"/>
      <c r="F9" s="15">
        <f>ROUND(D9*0.75,0)</f>
        <v>254</v>
      </c>
      <c r="G9" s="38"/>
    </row>
    <row r="10" spans="1:7">
      <c r="A10" s="30"/>
      <c r="B10" s="2" t="s">
        <v>1</v>
      </c>
      <c r="C10" s="2" t="s">
        <v>21</v>
      </c>
      <c r="D10" s="13">
        <v>560</v>
      </c>
      <c r="E10" s="45"/>
      <c r="F10" s="15">
        <f>ROUND(D10*0.75,0)</f>
        <v>420</v>
      </c>
      <c r="G10" s="38"/>
    </row>
    <row r="11" spans="1:7">
      <c r="A11" s="30"/>
      <c r="B11" s="2" t="s">
        <v>1</v>
      </c>
      <c r="C11" s="2" t="s">
        <v>3</v>
      </c>
      <c r="D11" s="13">
        <v>893</v>
      </c>
      <c r="E11" s="45"/>
      <c r="F11" s="15">
        <f t="shared" ref="F11:F68" si="1">ROUND(D11*0.75,0)</f>
        <v>670</v>
      </c>
      <c r="G11" s="38"/>
    </row>
    <row r="12" spans="1:7">
      <c r="A12" s="30"/>
      <c r="B12" s="2" t="s">
        <v>1</v>
      </c>
      <c r="C12" s="2" t="s">
        <v>7</v>
      </c>
      <c r="D12" s="13">
        <v>23</v>
      </c>
      <c r="E12" s="45"/>
      <c r="F12" s="15">
        <f t="shared" si="1"/>
        <v>17</v>
      </c>
      <c r="G12" s="38"/>
    </row>
    <row r="13" spans="1:7">
      <c r="A13" s="30"/>
      <c r="B13" s="2" t="s">
        <v>1</v>
      </c>
      <c r="C13" s="2" t="s">
        <v>175</v>
      </c>
      <c r="D13" s="13">
        <v>10</v>
      </c>
      <c r="E13" s="45"/>
      <c r="F13" s="15">
        <f t="shared" si="1"/>
        <v>8</v>
      </c>
      <c r="G13" s="38"/>
    </row>
    <row r="14" spans="1:7">
      <c r="A14" s="30"/>
      <c r="B14" s="2" t="s">
        <v>1</v>
      </c>
      <c r="C14" s="2" t="s">
        <v>222</v>
      </c>
      <c r="D14" s="13">
        <v>364</v>
      </c>
      <c r="E14" s="45"/>
      <c r="F14" s="15">
        <f t="shared" ref="F14" si="2">ROUND(D14*0.75,0)</f>
        <v>273</v>
      </c>
      <c r="G14" s="38"/>
    </row>
    <row r="15" spans="1:7">
      <c r="A15" s="30"/>
      <c r="B15" s="2" t="s">
        <v>1</v>
      </c>
      <c r="C15" s="2" t="s">
        <v>2</v>
      </c>
      <c r="D15" s="13">
        <v>1309</v>
      </c>
      <c r="E15" s="45"/>
      <c r="F15" s="15">
        <f t="shared" ref="F15" si="3">ROUND(D15*0.75,0)</f>
        <v>982</v>
      </c>
      <c r="G15" s="38"/>
    </row>
    <row r="16" spans="1:7">
      <c r="A16" s="30"/>
      <c r="B16" s="2" t="s">
        <v>1</v>
      </c>
      <c r="C16" s="2" t="s">
        <v>186</v>
      </c>
      <c r="D16" s="13">
        <v>414</v>
      </c>
      <c r="E16" s="45"/>
      <c r="F16" s="15">
        <f>ROUND(D16*0.75,0)</f>
        <v>311</v>
      </c>
      <c r="G16" s="38"/>
    </row>
    <row r="17" spans="1:7">
      <c r="A17" s="30"/>
      <c r="B17" s="4" t="s">
        <v>8</v>
      </c>
      <c r="C17" s="2" t="s">
        <v>212</v>
      </c>
      <c r="D17" s="13">
        <v>418</v>
      </c>
      <c r="E17" s="45"/>
      <c r="F17" s="15">
        <f t="shared" si="1"/>
        <v>314</v>
      </c>
      <c r="G17" s="38"/>
    </row>
    <row r="18" spans="1:7">
      <c r="A18" s="30"/>
      <c r="B18" s="4" t="s">
        <v>8</v>
      </c>
      <c r="C18" s="2" t="s">
        <v>9</v>
      </c>
      <c r="D18" s="13">
        <v>76</v>
      </c>
      <c r="E18" s="45"/>
      <c r="F18" s="15">
        <f t="shared" ref="F18:F24" si="4">ROUND(D18*0.75,0)</f>
        <v>57</v>
      </c>
      <c r="G18" s="38"/>
    </row>
    <row r="19" spans="1:7">
      <c r="A19" s="30"/>
      <c r="B19" s="4" t="s">
        <v>8</v>
      </c>
      <c r="C19" s="2" t="s">
        <v>213</v>
      </c>
      <c r="D19" s="13">
        <v>221</v>
      </c>
      <c r="E19" s="45"/>
      <c r="F19" s="15">
        <f t="shared" si="4"/>
        <v>166</v>
      </c>
      <c r="G19" s="38"/>
    </row>
    <row r="20" spans="1:7">
      <c r="A20" s="30"/>
      <c r="B20" s="4" t="s">
        <v>8</v>
      </c>
      <c r="C20" s="2" t="s">
        <v>201</v>
      </c>
      <c r="D20" s="13">
        <v>83</v>
      </c>
      <c r="E20" s="45"/>
      <c r="F20" s="15">
        <f t="shared" si="4"/>
        <v>62</v>
      </c>
      <c r="G20" s="38"/>
    </row>
    <row r="21" spans="1:7">
      <c r="A21" s="30"/>
      <c r="B21" s="4" t="s">
        <v>8</v>
      </c>
      <c r="C21" s="2" t="s">
        <v>10</v>
      </c>
      <c r="D21" s="13">
        <v>50</v>
      </c>
      <c r="E21" s="45"/>
      <c r="F21" s="15">
        <f t="shared" si="4"/>
        <v>38</v>
      </c>
      <c r="G21" s="38"/>
    </row>
    <row r="22" spans="1:7">
      <c r="A22" s="30"/>
      <c r="B22" s="4" t="s">
        <v>8</v>
      </c>
      <c r="C22" s="2" t="s">
        <v>26</v>
      </c>
      <c r="D22" s="13">
        <v>45</v>
      </c>
      <c r="E22" s="45"/>
      <c r="F22" s="15">
        <f t="shared" si="4"/>
        <v>34</v>
      </c>
      <c r="G22" s="38"/>
    </row>
    <row r="23" spans="1:7">
      <c r="A23" s="30"/>
      <c r="B23" s="4" t="s">
        <v>8</v>
      </c>
      <c r="C23" s="2" t="s">
        <v>214</v>
      </c>
      <c r="D23" s="13">
        <v>180</v>
      </c>
      <c r="E23" s="45"/>
      <c r="F23" s="15">
        <f t="shared" si="4"/>
        <v>135</v>
      </c>
      <c r="G23" s="38"/>
    </row>
    <row r="24" spans="1:7">
      <c r="A24" s="30"/>
      <c r="B24" s="4" t="s">
        <v>8</v>
      </c>
      <c r="C24" s="2" t="s">
        <v>215</v>
      </c>
      <c r="D24" s="13">
        <v>31</v>
      </c>
      <c r="E24" s="45"/>
      <c r="F24" s="15">
        <f t="shared" si="4"/>
        <v>23</v>
      </c>
      <c r="G24" s="38"/>
    </row>
    <row r="25" spans="1:7">
      <c r="A25" s="30"/>
      <c r="B25" s="4" t="s">
        <v>8</v>
      </c>
      <c r="C25" s="2" t="s">
        <v>216</v>
      </c>
      <c r="D25" s="13">
        <v>237</v>
      </c>
      <c r="E25" s="45"/>
      <c r="F25" s="15">
        <f t="shared" si="1"/>
        <v>178</v>
      </c>
      <c r="G25" s="38"/>
    </row>
    <row r="26" spans="1:7">
      <c r="A26" s="30"/>
      <c r="B26" s="4" t="s">
        <v>8</v>
      </c>
      <c r="C26" s="2" t="s">
        <v>217</v>
      </c>
      <c r="D26" s="13">
        <v>214</v>
      </c>
      <c r="E26" s="45"/>
      <c r="F26" s="15">
        <f t="shared" si="1"/>
        <v>161</v>
      </c>
      <c r="G26" s="38"/>
    </row>
    <row r="27" spans="1:7">
      <c r="A27" s="30"/>
      <c r="B27" s="4" t="s">
        <v>8</v>
      </c>
      <c r="C27" s="16" t="s">
        <v>209</v>
      </c>
      <c r="D27" s="13">
        <v>460</v>
      </c>
      <c r="E27" s="46"/>
      <c r="F27" s="15">
        <f t="shared" ref="F27" si="5">ROUND(D27*0.75,0)</f>
        <v>345</v>
      </c>
      <c r="G27" s="38"/>
    </row>
    <row r="28" spans="1:7">
      <c r="A28" s="30" t="s">
        <v>211</v>
      </c>
      <c r="B28" s="4" t="s">
        <v>1</v>
      </c>
      <c r="C28" s="2" t="s">
        <v>12</v>
      </c>
      <c r="D28" s="13">
        <v>563</v>
      </c>
      <c r="E28" s="44" t="s">
        <v>241</v>
      </c>
      <c r="F28" s="11">
        <f t="shared" si="1"/>
        <v>422</v>
      </c>
      <c r="G28" s="31">
        <f>SUM(F28:F52)</f>
        <v>5356</v>
      </c>
    </row>
    <row r="29" spans="1:7">
      <c r="A29" s="30"/>
      <c r="B29" s="4" t="s">
        <v>1</v>
      </c>
      <c r="C29" s="2" t="s">
        <v>218</v>
      </c>
      <c r="D29" s="13">
        <v>805</v>
      </c>
      <c r="E29" s="45"/>
      <c r="F29" s="11">
        <f t="shared" si="1"/>
        <v>604</v>
      </c>
      <c r="G29" s="32"/>
    </row>
    <row r="30" spans="1:7">
      <c r="A30" s="30"/>
      <c r="B30" s="4" t="s">
        <v>1</v>
      </c>
      <c r="C30" s="2" t="s">
        <v>14</v>
      </c>
      <c r="D30" s="13">
        <v>180</v>
      </c>
      <c r="E30" s="45"/>
      <c r="F30" s="11">
        <f t="shared" si="1"/>
        <v>135</v>
      </c>
      <c r="G30" s="32"/>
    </row>
    <row r="31" spans="1:7">
      <c r="A31" s="30"/>
      <c r="B31" s="4" t="s">
        <v>1</v>
      </c>
      <c r="C31" s="2" t="s">
        <v>15</v>
      </c>
      <c r="D31" s="13">
        <v>79</v>
      </c>
      <c r="E31" s="45"/>
      <c r="F31" s="11">
        <f t="shared" si="1"/>
        <v>59</v>
      </c>
      <c r="G31" s="32"/>
    </row>
    <row r="32" spans="1:7">
      <c r="A32" s="30"/>
      <c r="B32" s="2" t="s">
        <v>1</v>
      </c>
      <c r="C32" s="2" t="s">
        <v>18</v>
      </c>
      <c r="D32" s="13">
        <v>886</v>
      </c>
      <c r="E32" s="45"/>
      <c r="F32" s="15">
        <f t="shared" ref="F32:F39" si="6">ROUND(D32*0.75,0)</f>
        <v>665</v>
      </c>
      <c r="G32" s="32"/>
    </row>
    <row r="33" spans="1:7">
      <c r="A33" s="30"/>
      <c r="B33" s="2" t="s">
        <v>1</v>
      </c>
      <c r="C33" s="2" t="s">
        <v>19</v>
      </c>
      <c r="D33" s="13">
        <v>346</v>
      </c>
      <c r="E33" s="45"/>
      <c r="F33" s="15">
        <f t="shared" si="6"/>
        <v>260</v>
      </c>
      <c r="G33" s="32"/>
    </row>
    <row r="34" spans="1:7">
      <c r="A34" s="30"/>
      <c r="B34" s="2" t="s">
        <v>1</v>
      </c>
      <c r="C34" s="2" t="s">
        <v>20</v>
      </c>
      <c r="D34" s="13">
        <v>315</v>
      </c>
      <c r="E34" s="45"/>
      <c r="F34" s="15">
        <f t="shared" si="6"/>
        <v>236</v>
      </c>
      <c r="G34" s="32"/>
    </row>
    <row r="35" spans="1:7">
      <c r="A35" s="30"/>
      <c r="B35" s="2" t="s">
        <v>1</v>
      </c>
      <c r="C35" s="2" t="s">
        <v>22</v>
      </c>
      <c r="D35" s="13">
        <v>109</v>
      </c>
      <c r="E35" s="45"/>
      <c r="F35" s="15">
        <f t="shared" si="6"/>
        <v>82</v>
      </c>
      <c r="G35" s="32"/>
    </row>
    <row r="36" spans="1:7">
      <c r="A36" s="30"/>
      <c r="B36" s="2" t="s">
        <v>1</v>
      </c>
      <c r="C36" s="2" t="s">
        <v>23</v>
      </c>
      <c r="D36" s="13">
        <v>136</v>
      </c>
      <c r="E36" s="45"/>
      <c r="F36" s="15">
        <f t="shared" si="6"/>
        <v>102</v>
      </c>
      <c r="G36" s="32"/>
    </row>
    <row r="37" spans="1:7">
      <c r="A37" s="30"/>
      <c r="B37" s="2" t="s">
        <v>1</v>
      </c>
      <c r="C37" s="2" t="s">
        <v>25</v>
      </c>
      <c r="D37" s="13">
        <v>90</v>
      </c>
      <c r="E37" s="45"/>
      <c r="F37" s="15">
        <f t="shared" si="6"/>
        <v>68</v>
      </c>
      <c r="G37" s="32"/>
    </row>
    <row r="38" spans="1:7">
      <c r="A38" s="30"/>
      <c r="B38" s="4" t="s">
        <v>1</v>
      </c>
      <c r="C38" s="2" t="s">
        <v>11</v>
      </c>
      <c r="D38" s="13">
        <v>1448</v>
      </c>
      <c r="E38" s="45"/>
      <c r="F38" s="15">
        <f t="shared" si="6"/>
        <v>1086</v>
      </c>
      <c r="G38" s="32"/>
    </row>
    <row r="39" spans="1:7">
      <c r="A39" s="30"/>
      <c r="B39" s="4" t="s">
        <v>1</v>
      </c>
      <c r="C39" s="2" t="s">
        <v>13</v>
      </c>
      <c r="D39" s="13">
        <v>320</v>
      </c>
      <c r="E39" s="45"/>
      <c r="F39" s="15">
        <f t="shared" si="6"/>
        <v>240</v>
      </c>
      <c r="G39" s="32"/>
    </row>
    <row r="40" spans="1:7">
      <c r="A40" s="30"/>
      <c r="B40" s="4" t="s">
        <v>1</v>
      </c>
      <c r="C40" s="2" t="s">
        <v>185</v>
      </c>
      <c r="D40" s="13">
        <v>109</v>
      </c>
      <c r="E40" s="45"/>
      <c r="F40" s="11">
        <f t="shared" si="1"/>
        <v>82</v>
      </c>
      <c r="G40" s="32"/>
    </row>
    <row r="41" spans="1:7">
      <c r="A41" s="30"/>
      <c r="B41" s="4" t="s">
        <v>1</v>
      </c>
      <c r="C41" s="2" t="s">
        <v>184</v>
      </c>
      <c r="D41" s="13">
        <v>1177</v>
      </c>
      <c r="E41" s="45"/>
      <c r="F41" s="15">
        <f t="shared" ref="F41" si="7">ROUND(D41*0.75,0)</f>
        <v>883</v>
      </c>
      <c r="G41" s="32"/>
    </row>
    <row r="42" spans="1:7">
      <c r="A42" s="30"/>
      <c r="B42" s="4" t="s">
        <v>16</v>
      </c>
      <c r="C42" s="2" t="s">
        <v>210</v>
      </c>
      <c r="D42" s="13">
        <v>71</v>
      </c>
      <c r="E42" s="45"/>
      <c r="F42" s="11">
        <f t="shared" si="1"/>
        <v>53</v>
      </c>
      <c r="G42" s="32"/>
    </row>
    <row r="43" spans="1:7">
      <c r="A43" s="30"/>
      <c r="B43" s="4" t="s">
        <v>16</v>
      </c>
      <c r="C43" s="2" t="s">
        <v>176</v>
      </c>
      <c r="D43" s="13">
        <v>114</v>
      </c>
      <c r="E43" s="45"/>
      <c r="F43" s="11">
        <f t="shared" si="1"/>
        <v>86</v>
      </c>
      <c r="G43" s="32"/>
    </row>
    <row r="44" spans="1:7">
      <c r="A44" s="30"/>
      <c r="B44" s="4" t="s">
        <v>16</v>
      </c>
      <c r="C44" s="2" t="s">
        <v>17</v>
      </c>
      <c r="D44" s="13">
        <v>17</v>
      </c>
      <c r="E44" s="45"/>
      <c r="F44" s="11">
        <f t="shared" si="1"/>
        <v>13</v>
      </c>
      <c r="G44" s="32"/>
    </row>
    <row r="45" spans="1:7">
      <c r="A45" s="30"/>
      <c r="B45" s="4" t="s">
        <v>16</v>
      </c>
      <c r="C45" s="2" t="s">
        <v>202</v>
      </c>
      <c r="D45" s="13">
        <v>41</v>
      </c>
      <c r="E45" s="45"/>
      <c r="F45" s="11">
        <f t="shared" si="1"/>
        <v>31</v>
      </c>
      <c r="G45" s="32"/>
    </row>
    <row r="46" spans="1:7">
      <c r="A46" s="30"/>
      <c r="B46" s="4" t="s">
        <v>16</v>
      </c>
      <c r="C46" s="2" t="s">
        <v>219</v>
      </c>
      <c r="D46" s="13">
        <v>31</v>
      </c>
      <c r="E46" s="45"/>
      <c r="F46" s="11">
        <f t="shared" si="1"/>
        <v>23</v>
      </c>
      <c r="G46" s="32"/>
    </row>
    <row r="47" spans="1:7">
      <c r="A47" s="30"/>
      <c r="B47" s="4" t="s">
        <v>16</v>
      </c>
      <c r="C47" s="2" t="s">
        <v>177</v>
      </c>
      <c r="D47" s="13">
        <v>27</v>
      </c>
      <c r="E47" s="45"/>
      <c r="F47" s="15">
        <f t="shared" ref="F47:F50" si="8">ROUND(D47*0.75,0)</f>
        <v>20</v>
      </c>
      <c r="G47" s="32"/>
    </row>
    <row r="48" spans="1:7">
      <c r="A48" s="30"/>
      <c r="B48" s="4" t="s">
        <v>16</v>
      </c>
      <c r="C48" s="2" t="s">
        <v>27</v>
      </c>
      <c r="D48" s="13">
        <v>26</v>
      </c>
      <c r="E48" s="45"/>
      <c r="F48" s="15">
        <f t="shared" si="8"/>
        <v>20</v>
      </c>
      <c r="G48" s="32"/>
    </row>
    <row r="49" spans="1:7">
      <c r="A49" s="30"/>
      <c r="B49" s="4" t="s">
        <v>16</v>
      </c>
      <c r="C49" s="2" t="s">
        <v>220</v>
      </c>
      <c r="D49" s="13">
        <v>36</v>
      </c>
      <c r="E49" s="45"/>
      <c r="F49" s="15">
        <f t="shared" si="8"/>
        <v>27</v>
      </c>
      <c r="G49" s="32"/>
    </row>
    <row r="50" spans="1:7">
      <c r="A50" s="30"/>
      <c r="B50" s="4" t="s">
        <v>16</v>
      </c>
      <c r="C50" s="2" t="s">
        <v>221</v>
      </c>
      <c r="D50" s="13">
        <v>38</v>
      </c>
      <c r="E50" s="45"/>
      <c r="F50" s="15">
        <f t="shared" si="8"/>
        <v>29</v>
      </c>
      <c r="G50" s="32"/>
    </row>
    <row r="51" spans="1:7">
      <c r="A51" s="30"/>
      <c r="B51" s="4" t="s">
        <v>16</v>
      </c>
      <c r="C51" s="2" t="s">
        <v>203</v>
      </c>
      <c r="D51" s="13">
        <v>66</v>
      </c>
      <c r="E51" s="45"/>
      <c r="F51" s="11">
        <v>50</v>
      </c>
      <c r="G51" s="32"/>
    </row>
    <row r="52" spans="1:7">
      <c r="A52" s="30"/>
      <c r="B52" s="4" t="s">
        <v>196</v>
      </c>
      <c r="C52" s="2" t="s">
        <v>178</v>
      </c>
      <c r="D52" s="13">
        <v>107</v>
      </c>
      <c r="E52" s="46"/>
      <c r="F52" s="11">
        <f t="shared" si="1"/>
        <v>80</v>
      </c>
      <c r="G52" s="33"/>
    </row>
    <row r="53" spans="1:7">
      <c r="A53" s="30" t="s">
        <v>28</v>
      </c>
      <c r="B53" s="2" t="s">
        <v>193</v>
      </c>
      <c r="C53" s="2" t="s">
        <v>29</v>
      </c>
      <c r="D53" s="13">
        <v>61</v>
      </c>
      <c r="E53" s="47" t="s">
        <v>242</v>
      </c>
      <c r="F53" s="11">
        <f t="shared" si="1"/>
        <v>46</v>
      </c>
      <c r="G53" s="31">
        <f>SUM(F53:F72)</f>
        <v>3005</v>
      </c>
    </row>
    <row r="54" spans="1:7">
      <c r="A54" s="30"/>
      <c r="B54" s="2" t="s">
        <v>193</v>
      </c>
      <c r="C54" s="2" t="s">
        <v>30</v>
      </c>
      <c r="D54" s="13">
        <v>66</v>
      </c>
      <c r="E54" s="48"/>
      <c r="F54" s="11">
        <f t="shared" si="1"/>
        <v>50</v>
      </c>
      <c r="G54" s="32"/>
    </row>
    <row r="55" spans="1:7">
      <c r="A55" s="30"/>
      <c r="B55" s="2" t="s">
        <v>193</v>
      </c>
      <c r="C55" s="2" t="s">
        <v>31</v>
      </c>
      <c r="D55" s="13">
        <v>31</v>
      </c>
      <c r="E55" s="48"/>
      <c r="F55" s="11">
        <f t="shared" si="1"/>
        <v>23</v>
      </c>
      <c r="G55" s="32"/>
    </row>
    <row r="56" spans="1:7">
      <c r="A56" s="30"/>
      <c r="B56" s="2" t="s">
        <v>199</v>
      </c>
      <c r="C56" s="2" t="s">
        <v>32</v>
      </c>
      <c r="D56" s="13">
        <v>122</v>
      </c>
      <c r="E56" s="48"/>
      <c r="F56" s="11">
        <f t="shared" si="1"/>
        <v>92</v>
      </c>
      <c r="G56" s="32"/>
    </row>
    <row r="57" spans="1:7">
      <c r="A57" s="30"/>
      <c r="B57" s="2" t="s">
        <v>193</v>
      </c>
      <c r="C57" s="2" t="s">
        <v>33</v>
      </c>
      <c r="D57" s="13">
        <v>1252</v>
      </c>
      <c r="E57" s="48"/>
      <c r="F57" s="11">
        <f t="shared" si="1"/>
        <v>939</v>
      </c>
      <c r="G57" s="32"/>
    </row>
    <row r="58" spans="1:7">
      <c r="A58" s="30"/>
      <c r="B58" s="2" t="s">
        <v>193</v>
      </c>
      <c r="C58" s="2" t="s">
        <v>179</v>
      </c>
      <c r="D58" s="13">
        <v>675</v>
      </c>
      <c r="E58" s="48"/>
      <c r="F58" s="11">
        <f t="shared" si="1"/>
        <v>506</v>
      </c>
      <c r="G58" s="32"/>
    </row>
    <row r="59" spans="1:7">
      <c r="A59" s="30"/>
      <c r="B59" s="2" t="s">
        <v>193</v>
      </c>
      <c r="C59" s="2" t="s">
        <v>187</v>
      </c>
      <c r="D59" s="13">
        <v>1065</v>
      </c>
      <c r="E59" s="48"/>
      <c r="F59" s="11">
        <f t="shared" si="1"/>
        <v>799</v>
      </c>
      <c r="G59" s="32"/>
    </row>
    <row r="60" spans="1:7">
      <c r="A60" s="30"/>
      <c r="B60" s="2" t="s">
        <v>194</v>
      </c>
      <c r="C60" s="2" t="s">
        <v>34</v>
      </c>
      <c r="D60" s="13">
        <v>53</v>
      </c>
      <c r="E60" s="48"/>
      <c r="F60" s="11">
        <f t="shared" si="1"/>
        <v>40</v>
      </c>
      <c r="G60" s="32"/>
    </row>
    <row r="61" spans="1:7">
      <c r="A61" s="30"/>
      <c r="B61" s="2" t="s">
        <v>200</v>
      </c>
      <c r="C61" s="2" t="s">
        <v>35</v>
      </c>
      <c r="D61" s="13">
        <v>50</v>
      </c>
      <c r="E61" s="48"/>
      <c r="F61" s="11">
        <f t="shared" si="1"/>
        <v>38</v>
      </c>
      <c r="G61" s="32"/>
    </row>
    <row r="62" spans="1:7">
      <c r="A62" s="30"/>
      <c r="B62" s="2" t="s">
        <v>194</v>
      </c>
      <c r="C62" s="2" t="s">
        <v>36</v>
      </c>
      <c r="D62" s="13">
        <v>67</v>
      </c>
      <c r="E62" s="48"/>
      <c r="F62" s="11">
        <f t="shared" si="1"/>
        <v>50</v>
      </c>
      <c r="G62" s="32"/>
    </row>
    <row r="63" spans="1:7">
      <c r="A63" s="30"/>
      <c r="B63" s="2" t="s">
        <v>194</v>
      </c>
      <c r="C63" s="2" t="s">
        <v>37</v>
      </c>
      <c r="D63" s="13">
        <v>38</v>
      </c>
      <c r="E63" s="48"/>
      <c r="F63" s="11">
        <f t="shared" si="1"/>
        <v>29</v>
      </c>
      <c r="G63" s="32"/>
    </row>
    <row r="64" spans="1:7">
      <c r="A64" s="30"/>
      <c r="B64" s="2" t="s">
        <v>194</v>
      </c>
      <c r="C64" s="2" t="s">
        <v>38</v>
      </c>
      <c r="D64" s="13">
        <v>45</v>
      </c>
      <c r="E64" s="48"/>
      <c r="F64" s="11">
        <f t="shared" si="1"/>
        <v>34</v>
      </c>
      <c r="G64" s="32"/>
    </row>
    <row r="65" spans="1:7">
      <c r="A65" s="30"/>
      <c r="B65" s="2" t="s">
        <v>194</v>
      </c>
      <c r="C65" s="2" t="s">
        <v>39</v>
      </c>
      <c r="D65" s="13">
        <v>34</v>
      </c>
      <c r="E65" s="48"/>
      <c r="F65" s="11">
        <f t="shared" si="1"/>
        <v>26</v>
      </c>
      <c r="G65" s="32"/>
    </row>
    <row r="66" spans="1:7">
      <c r="A66" s="30"/>
      <c r="B66" s="2" t="s">
        <v>194</v>
      </c>
      <c r="C66" s="2" t="s">
        <v>40</v>
      </c>
      <c r="D66" s="13">
        <v>77</v>
      </c>
      <c r="E66" s="48"/>
      <c r="F66" s="11">
        <f t="shared" si="1"/>
        <v>58</v>
      </c>
      <c r="G66" s="32"/>
    </row>
    <row r="67" spans="1:7">
      <c r="A67" s="30"/>
      <c r="B67" s="2" t="s">
        <v>194</v>
      </c>
      <c r="C67" s="2" t="s">
        <v>41</v>
      </c>
      <c r="D67" s="13">
        <v>49</v>
      </c>
      <c r="E67" s="48"/>
      <c r="F67" s="11">
        <f t="shared" si="1"/>
        <v>37</v>
      </c>
      <c r="G67" s="32"/>
    </row>
    <row r="68" spans="1:7">
      <c r="A68" s="30"/>
      <c r="B68" s="2" t="s">
        <v>194</v>
      </c>
      <c r="C68" s="16" t="s">
        <v>223</v>
      </c>
      <c r="D68" s="13">
        <v>22</v>
      </c>
      <c r="E68" s="48"/>
      <c r="F68" s="11">
        <f t="shared" si="1"/>
        <v>17</v>
      </c>
      <c r="G68" s="32"/>
    </row>
    <row r="69" spans="1:7">
      <c r="A69" s="30"/>
      <c r="B69" s="2" t="s">
        <v>194</v>
      </c>
      <c r="C69" s="2" t="s">
        <v>42</v>
      </c>
      <c r="D69" s="13">
        <v>22</v>
      </c>
      <c r="E69" s="48"/>
      <c r="F69" s="11">
        <f t="shared" ref="F69:F132" si="9">ROUND(D69*0.75,0)</f>
        <v>17</v>
      </c>
      <c r="G69" s="32"/>
    </row>
    <row r="70" spans="1:7">
      <c r="A70" s="30"/>
      <c r="B70" s="2" t="s">
        <v>194</v>
      </c>
      <c r="C70" s="2" t="s">
        <v>43</v>
      </c>
      <c r="D70" s="13">
        <v>17</v>
      </c>
      <c r="E70" s="48"/>
      <c r="F70" s="11">
        <f t="shared" si="9"/>
        <v>13</v>
      </c>
      <c r="G70" s="32"/>
    </row>
    <row r="71" spans="1:7">
      <c r="A71" s="30"/>
      <c r="B71" s="2" t="s">
        <v>194</v>
      </c>
      <c r="C71" s="2" t="s">
        <v>44</v>
      </c>
      <c r="D71" s="13">
        <v>95</v>
      </c>
      <c r="E71" s="48"/>
      <c r="F71" s="11">
        <f t="shared" si="9"/>
        <v>71</v>
      </c>
      <c r="G71" s="32"/>
    </row>
    <row r="72" spans="1:7">
      <c r="A72" s="30"/>
      <c r="B72" s="2" t="s">
        <v>194</v>
      </c>
      <c r="C72" s="2" t="s">
        <v>45</v>
      </c>
      <c r="D72" s="13">
        <v>160</v>
      </c>
      <c r="E72" s="48"/>
      <c r="F72" s="11">
        <f t="shared" si="9"/>
        <v>120</v>
      </c>
      <c r="G72" s="33"/>
    </row>
    <row r="73" spans="1:7">
      <c r="A73" s="30" t="s">
        <v>46</v>
      </c>
      <c r="B73" s="4" t="s">
        <v>47</v>
      </c>
      <c r="C73" s="2" t="s">
        <v>48</v>
      </c>
      <c r="D73" s="13">
        <v>1093</v>
      </c>
      <c r="E73" s="44" t="s">
        <v>243</v>
      </c>
      <c r="F73" s="11">
        <f t="shared" si="9"/>
        <v>820</v>
      </c>
      <c r="G73" s="31">
        <f>SUM(F73:F85)</f>
        <v>3231</v>
      </c>
    </row>
    <row r="74" spans="1:7">
      <c r="A74" s="30"/>
      <c r="B74" s="4" t="s">
        <v>47</v>
      </c>
      <c r="C74" s="2" t="s">
        <v>49</v>
      </c>
      <c r="D74" s="13">
        <v>810</v>
      </c>
      <c r="E74" s="45"/>
      <c r="F74" s="11">
        <f t="shared" si="9"/>
        <v>608</v>
      </c>
      <c r="G74" s="32"/>
    </row>
    <row r="75" spans="1:7">
      <c r="A75" s="30"/>
      <c r="B75" s="4" t="s">
        <v>47</v>
      </c>
      <c r="C75" s="2" t="s">
        <v>50</v>
      </c>
      <c r="D75" s="13">
        <v>913</v>
      </c>
      <c r="E75" s="45"/>
      <c r="F75" s="11">
        <f t="shared" si="9"/>
        <v>685</v>
      </c>
      <c r="G75" s="32"/>
    </row>
    <row r="76" spans="1:7">
      <c r="A76" s="30"/>
      <c r="B76" s="4" t="s">
        <v>47</v>
      </c>
      <c r="C76" s="2" t="s">
        <v>188</v>
      </c>
      <c r="D76" s="13">
        <v>800</v>
      </c>
      <c r="E76" s="45"/>
      <c r="F76" s="11">
        <f t="shared" si="9"/>
        <v>600</v>
      </c>
      <c r="G76" s="32"/>
    </row>
    <row r="77" spans="1:7">
      <c r="A77" s="30"/>
      <c r="B77" s="5" t="s">
        <v>51</v>
      </c>
      <c r="C77" s="2" t="s">
        <v>52</v>
      </c>
      <c r="D77" s="13">
        <v>159</v>
      </c>
      <c r="E77" s="45"/>
      <c r="F77" s="11">
        <f t="shared" si="9"/>
        <v>119</v>
      </c>
      <c r="G77" s="32"/>
    </row>
    <row r="78" spans="1:7">
      <c r="A78" s="30"/>
      <c r="B78" s="5" t="s">
        <v>51</v>
      </c>
      <c r="C78" s="2" t="s">
        <v>53</v>
      </c>
      <c r="D78" s="13">
        <v>89</v>
      </c>
      <c r="E78" s="45"/>
      <c r="F78" s="11">
        <f t="shared" si="9"/>
        <v>67</v>
      </c>
      <c r="G78" s="32"/>
    </row>
    <row r="79" spans="1:7">
      <c r="A79" s="30"/>
      <c r="B79" s="5" t="s">
        <v>51</v>
      </c>
      <c r="C79" s="2" t="s">
        <v>54</v>
      </c>
      <c r="D79" s="13">
        <v>29</v>
      </c>
      <c r="E79" s="45"/>
      <c r="F79" s="11">
        <f t="shared" si="9"/>
        <v>22</v>
      </c>
      <c r="G79" s="32"/>
    </row>
    <row r="80" spans="1:7">
      <c r="A80" s="30"/>
      <c r="B80" s="5" t="s">
        <v>51</v>
      </c>
      <c r="C80" s="2" t="s">
        <v>169</v>
      </c>
      <c r="D80" s="13">
        <v>31</v>
      </c>
      <c r="E80" s="45"/>
      <c r="F80" s="11">
        <f t="shared" si="9"/>
        <v>23</v>
      </c>
      <c r="G80" s="32"/>
    </row>
    <row r="81" spans="1:7">
      <c r="A81" s="30"/>
      <c r="B81" s="5" t="s">
        <v>51</v>
      </c>
      <c r="C81" s="2" t="s">
        <v>55</v>
      </c>
      <c r="D81" s="13">
        <v>56</v>
      </c>
      <c r="E81" s="45"/>
      <c r="F81" s="11">
        <f t="shared" si="9"/>
        <v>42</v>
      </c>
      <c r="G81" s="32"/>
    </row>
    <row r="82" spans="1:7">
      <c r="A82" s="30"/>
      <c r="B82" s="5" t="s">
        <v>51</v>
      </c>
      <c r="C82" s="2" t="s">
        <v>56</v>
      </c>
      <c r="D82" s="13">
        <v>70</v>
      </c>
      <c r="E82" s="45"/>
      <c r="F82" s="11">
        <f t="shared" si="9"/>
        <v>53</v>
      </c>
      <c r="G82" s="32"/>
    </row>
    <row r="83" spans="1:7">
      <c r="A83" s="30"/>
      <c r="B83" s="5" t="s">
        <v>51</v>
      </c>
      <c r="C83" s="2" t="s">
        <v>57</v>
      </c>
      <c r="D83" s="13">
        <v>49</v>
      </c>
      <c r="E83" s="45"/>
      <c r="F83" s="11">
        <f t="shared" si="9"/>
        <v>37</v>
      </c>
      <c r="G83" s="32"/>
    </row>
    <row r="84" spans="1:7">
      <c r="A84" s="30"/>
      <c r="B84" s="5" t="s">
        <v>51</v>
      </c>
      <c r="C84" s="16" t="s">
        <v>224</v>
      </c>
      <c r="D84" s="13">
        <v>131</v>
      </c>
      <c r="E84" s="45"/>
      <c r="F84" s="11">
        <f t="shared" si="9"/>
        <v>98</v>
      </c>
      <c r="G84" s="32"/>
    </row>
    <row r="85" spans="1:7" ht="33">
      <c r="A85" s="30"/>
      <c r="B85" s="5" t="s">
        <v>51</v>
      </c>
      <c r="C85" s="2" t="s">
        <v>172</v>
      </c>
      <c r="D85" s="13">
        <v>76</v>
      </c>
      <c r="E85" s="46"/>
      <c r="F85" s="11">
        <f t="shared" si="9"/>
        <v>57</v>
      </c>
      <c r="G85" s="33"/>
    </row>
    <row r="86" spans="1:7">
      <c r="A86" s="30" t="s">
        <v>58</v>
      </c>
      <c r="B86" s="4" t="s">
        <v>47</v>
      </c>
      <c r="C86" s="2" t="s">
        <v>59</v>
      </c>
      <c r="D86" s="13">
        <v>538</v>
      </c>
      <c r="E86" s="49" t="s">
        <v>244</v>
      </c>
      <c r="F86" s="11">
        <f t="shared" si="9"/>
        <v>404</v>
      </c>
      <c r="G86" s="31">
        <f>SUM(F86:F102)</f>
        <v>2152</v>
      </c>
    </row>
    <row r="87" spans="1:7">
      <c r="A87" s="30"/>
      <c r="B87" s="4" t="s">
        <v>47</v>
      </c>
      <c r="C87" s="2" t="s">
        <v>60</v>
      </c>
      <c r="D87" s="13">
        <v>373</v>
      </c>
      <c r="E87" s="48"/>
      <c r="F87" s="11">
        <f t="shared" si="9"/>
        <v>280</v>
      </c>
      <c r="G87" s="32"/>
    </row>
    <row r="88" spans="1:7">
      <c r="A88" s="30"/>
      <c r="B88" s="4" t="s">
        <v>47</v>
      </c>
      <c r="C88" s="2" t="s">
        <v>61</v>
      </c>
      <c r="D88" s="13">
        <v>211</v>
      </c>
      <c r="E88" s="48"/>
      <c r="F88" s="11">
        <f t="shared" si="9"/>
        <v>158</v>
      </c>
      <c r="G88" s="32"/>
    </row>
    <row r="89" spans="1:7">
      <c r="A89" s="30"/>
      <c r="B89" s="4" t="s">
        <v>47</v>
      </c>
      <c r="C89" s="2" t="s">
        <v>62</v>
      </c>
      <c r="D89" s="13">
        <v>195</v>
      </c>
      <c r="E89" s="48"/>
      <c r="F89" s="11">
        <f t="shared" si="9"/>
        <v>146</v>
      </c>
      <c r="G89" s="32"/>
    </row>
    <row r="90" spans="1:7">
      <c r="A90" s="30"/>
      <c r="B90" s="4" t="s">
        <v>47</v>
      </c>
      <c r="C90" s="2" t="s">
        <v>63</v>
      </c>
      <c r="D90" s="13">
        <v>352</v>
      </c>
      <c r="E90" s="48"/>
      <c r="F90" s="11">
        <f t="shared" si="9"/>
        <v>264</v>
      </c>
      <c r="G90" s="32"/>
    </row>
    <row r="91" spans="1:7">
      <c r="A91" s="30"/>
      <c r="B91" s="4" t="s">
        <v>47</v>
      </c>
      <c r="C91" s="4" t="s">
        <v>64</v>
      </c>
      <c r="D91" s="13">
        <v>119</v>
      </c>
      <c r="E91" s="48"/>
      <c r="F91" s="11">
        <f t="shared" si="9"/>
        <v>89</v>
      </c>
      <c r="G91" s="32"/>
    </row>
    <row r="92" spans="1:7">
      <c r="A92" s="30"/>
      <c r="B92" s="4" t="s">
        <v>47</v>
      </c>
      <c r="C92" s="2" t="s">
        <v>65</v>
      </c>
      <c r="D92" s="13">
        <v>204</v>
      </c>
      <c r="E92" s="48"/>
      <c r="F92" s="11">
        <f t="shared" si="9"/>
        <v>153</v>
      </c>
      <c r="G92" s="32"/>
    </row>
    <row r="93" spans="1:7">
      <c r="A93" s="30"/>
      <c r="B93" s="4" t="s">
        <v>47</v>
      </c>
      <c r="C93" s="2" t="s">
        <v>66</v>
      </c>
      <c r="D93" s="13">
        <v>55</v>
      </c>
      <c r="E93" s="48"/>
      <c r="F93" s="11">
        <f t="shared" si="9"/>
        <v>41</v>
      </c>
      <c r="G93" s="32"/>
    </row>
    <row r="94" spans="1:7">
      <c r="A94" s="30"/>
      <c r="B94" s="4" t="s">
        <v>47</v>
      </c>
      <c r="C94" s="16" t="s">
        <v>225</v>
      </c>
      <c r="D94" s="13">
        <v>318</v>
      </c>
      <c r="E94" s="48"/>
      <c r="F94" s="11">
        <f t="shared" si="9"/>
        <v>239</v>
      </c>
      <c r="G94" s="32"/>
    </row>
    <row r="95" spans="1:7">
      <c r="A95" s="30"/>
      <c r="B95" s="4" t="s">
        <v>47</v>
      </c>
      <c r="C95" s="2" t="s">
        <v>67</v>
      </c>
      <c r="D95" s="13">
        <v>22</v>
      </c>
      <c r="E95" s="48"/>
      <c r="F95" s="11">
        <f t="shared" si="9"/>
        <v>17</v>
      </c>
      <c r="G95" s="32"/>
    </row>
    <row r="96" spans="1:7">
      <c r="A96" s="30"/>
      <c r="B96" s="4" t="s">
        <v>68</v>
      </c>
      <c r="C96" s="2" t="s">
        <v>69</v>
      </c>
      <c r="D96" s="13">
        <v>100</v>
      </c>
      <c r="E96" s="48"/>
      <c r="F96" s="11">
        <f t="shared" si="9"/>
        <v>75</v>
      </c>
      <c r="G96" s="32"/>
    </row>
    <row r="97" spans="1:7">
      <c r="A97" s="30"/>
      <c r="B97" s="4" t="s">
        <v>68</v>
      </c>
      <c r="C97" s="2" t="s">
        <v>70</v>
      </c>
      <c r="D97" s="13">
        <v>30</v>
      </c>
      <c r="E97" s="48"/>
      <c r="F97" s="11">
        <f t="shared" si="9"/>
        <v>23</v>
      </c>
      <c r="G97" s="32"/>
    </row>
    <row r="98" spans="1:7">
      <c r="A98" s="30"/>
      <c r="B98" s="4" t="s">
        <v>182</v>
      </c>
      <c r="C98" s="2" t="s">
        <v>71</v>
      </c>
      <c r="D98" s="13">
        <v>37</v>
      </c>
      <c r="E98" s="48"/>
      <c r="F98" s="11">
        <f t="shared" si="9"/>
        <v>28</v>
      </c>
      <c r="G98" s="32"/>
    </row>
    <row r="99" spans="1:7">
      <c r="A99" s="30"/>
      <c r="B99" s="4" t="s">
        <v>72</v>
      </c>
      <c r="C99" s="2" t="s">
        <v>73</v>
      </c>
      <c r="D99" s="13">
        <v>97</v>
      </c>
      <c r="E99" s="48"/>
      <c r="F99" s="11">
        <f t="shared" si="9"/>
        <v>73</v>
      </c>
      <c r="G99" s="32"/>
    </row>
    <row r="100" spans="1:7">
      <c r="A100" s="30"/>
      <c r="B100" s="4" t="s">
        <v>72</v>
      </c>
      <c r="C100" s="2" t="s">
        <v>74</v>
      </c>
      <c r="D100" s="13">
        <v>86</v>
      </c>
      <c r="E100" s="48"/>
      <c r="F100" s="11">
        <f t="shared" si="9"/>
        <v>65</v>
      </c>
      <c r="G100" s="32"/>
    </row>
    <row r="101" spans="1:7">
      <c r="A101" s="30"/>
      <c r="B101" s="4" t="s">
        <v>72</v>
      </c>
      <c r="C101" s="2" t="s">
        <v>75</v>
      </c>
      <c r="D101" s="13">
        <v>57</v>
      </c>
      <c r="E101" s="48"/>
      <c r="F101" s="11">
        <f t="shared" si="9"/>
        <v>43</v>
      </c>
      <c r="G101" s="32"/>
    </row>
    <row r="102" spans="1:7">
      <c r="A102" s="30"/>
      <c r="B102" s="5" t="s">
        <v>72</v>
      </c>
      <c r="C102" s="16" t="s">
        <v>226</v>
      </c>
      <c r="D102" s="13">
        <v>72</v>
      </c>
      <c r="E102" s="48"/>
      <c r="F102" s="11">
        <f t="shared" si="9"/>
        <v>54</v>
      </c>
      <c r="G102" s="33"/>
    </row>
    <row r="103" spans="1:7">
      <c r="A103" s="30" t="s">
        <v>76</v>
      </c>
      <c r="B103" s="4" t="s">
        <v>77</v>
      </c>
      <c r="C103" s="2" t="s">
        <v>89</v>
      </c>
      <c r="D103" s="13">
        <v>961</v>
      </c>
      <c r="E103" s="44" t="s">
        <v>245</v>
      </c>
      <c r="F103" s="11">
        <f t="shared" si="9"/>
        <v>721</v>
      </c>
      <c r="G103" s="31">
        <f>SUM(F103:F117)</f>
        <v>3813</v>
      </c>
    </row>
    <row r="104" spans="1:7">
      <c r="A104" s="30"/>
      <c r="B104" s="4" t="s">
        <v>77</v>
      </c>
      <c r="C104" s="2" t="s">
        <v>94</v>
      </c>
      <c r="D104" s="13">
        <v>496</v>
      </c>
      <c r="E104" s="50"/>
      <c r="F104" s="11">
        <f t="shared" si="9"/>
        <v>372</v>
      </c>
      <c r="G104" s="32"/>
    </row>
    <row r="105" spans="1:7">
      <c r="A105" s="30"/>
      <c r="B105" s="4" t="s">
        <v>77</v>
      </c>
      <c r="C105" s="2" t="s">
        <v>95</v>
      </c>
      <c r="D105" s="13">
        <v>422</v>
      </c>
      <c r="E105" s="50"/>
      <c r="F105" s="11">
        <f t="shared" si="9"/>
        <v>317</v>
      </c>
      <c r="G105" s="32"/>
    </row>
    <row r="106" spans="1:7">
      <c r="A106" s="30"/>
      <c r="B106" s="4" t="s">
        <v>77</v>
      </c>
      <c r="C106" s="2" t="s">
        <v>96</v>
      </c>
      <c r="D106" s="13">
        <v>456</v>
      </c>
      <c r="E106" s="50"/>
      <c r="F106" s="11">
        <f t="shared" si="9"/>
        <v>342</v>
      </c>
      <c r="G106" s="32"/>
    </row>
    <row r="107" spans="1:7">
      <c r="A107" s="30"/>
      <c r="B107" s="4" t="s">
        <v>77</v>
      </c>
      <c r="C107" s="2" t="s">
        <v>78</v>
      </c>
      <c r="D107" s="13">
        <v>38</v>
      </c>
      <c r="E107" s="50"/>
      <c r="F107" s="11">
        <f t="shared" si="9"/>
        <v>29</v>
      </c>
      <c r="G107" s="32"/>
    </row>
    <row r="108" spans="1:7">
      <c r="A108" s="30"/>
      <c r="B108" s="4" t="s">
        <v>77</v>
      </c>
      <c r="C108" s="2" t="s">
        <v>79</v>
      </c>
      <c r="D108" s="13">
        <v>43</v>
      </c>
      <c r="E108" s="50"/>
      <c r="F108" s="11">
        <f t="shared" si="9"/>
        <v>32</v>
      </c>
      <c r="G108" s="32"/>
    </row>
    <row r="109" spans="1:7">
      <c r="A109" s="30"/>
      <c r="B109" s="4" t="s">
        <v>77</v>
      </c>
      <c r="C109" s="16" t="s">
        <v>227</v>
      </c>
      <c r="D109" s="13">
        <v>1141</v>
      </c>
      <c r="E109" s="50"/>
      <c r="F109" s="11">
        <f t="shared" si="9"/>
        <v>856</v>
      </c>
      <c r="G109" s="32"/>
    </row>
    <row r="110" spans="1:7">
      <c r="A110" s="30"/>
      <c r="B110" s="4" t="s">
        <v>77</v>
      </c>
      <c r="C110" s="2" t="s">
        <v>189</v>
      </c>
      <c r="D110" s="13">
        <v>1184</v>
      </c>
      <c r="E110" s="50"/>
      <c r="F110" s="11">
        <f t="shared" si="9"/>
        <v>888</v>
      </c>
      <c r="G110" s="32"/>
    </row>
    <row r="111" spans="1:7">
      <c r="A111" s="30"/>
      <c r="B111" s="4" t="s">
        <v>77</v>
      </c>
      <c r="C111" s="2" t="s">
        <v>82</v>
      </c>
      <c r="D111" s="13">
        <v>106</v>
      </c>
      <c r="E111" s="50"/>
      <c r="F111" s="11">
        <f t="shared" si="9"/>
        <v>80</v>
      </c>
      <c r="G111" s="32"/>
    </row>
    <row r="112" spans="1:7">
      <c r="A112" s="30"/>
      <c r="B112" s="4" t="s">
        <v>83</v>
      </c>
      <c r="C112" s="2" t="s">
        <v>170</v>
      </c>
      <c r="D112" s="13">
        <v>56</v>
      </c>
      <c r="E112" s="50"/>
      <c r="F112" s="11">
        <f t="shared" si="9"/>
        <v>42</v>
      </c>
      <c r="G112" s="32"/>
    </row>
    <row r="113" spans="1:7">
      <c r="A113" s="30"/>
      <c r="B113" s="4" t="s">
        <v>83</v>
      </c>
      <c r="C113" s="2" t="s">
        <v>84</v>
      </c>
      <c r="D113" s="13">
        <v>17</v>
      </c>
      <c r="E113" s="50"/>
      <c r="F113" s="11">
        <f t="shared" si="9"/>
        <v>13</v>
      </c>
      <c r="G113" s="32"/>
    </row>
    <row r="114" spans="1:7">
      <c r="A114" s="30"/>
      <c r="B114" s="4" t="s">
        <v>83</v>
      </c>
      <c r="C114" s="2" t="s">
        <v>85</v>
      </c>
      <c r="D114" s="13">
        <v>65</v>
      </c>
      <c r="E114" s="50"/>
      <c r="F114" s="11">
        <f t="shared" si="9"/>
        <v>49</v>
      </c>
      <c r="G114" s="32"/>
    </row>
    <row r="115" spans="1:7">
      <c r="A115" s="30"/>
      <c r="B115" s="4" t="s">
        <v>83</v>
      </c>
      <c r="C115" s="2" t="s">
        <v>86</v>
      </c>
      <c r="D115" s="13">
        <v>21</v>
      </c>
      <c r="E115" s="50"/>
      <c r="F115" s="11">
        <f t="shared" si="9"/>
        <v>16</v>
      </c>
      <c r="G115" s="32"/>
    </row>
    <row r="116" spans="1:7">
      <c r="A116" s="30"/>
      <c r="B116" s="4" t="s">
        <v>83</v>
      </c>
      <c r="C116" s="2" t="s">
        <v>87</v>
      </c>
      <c r="D116" s="13">
        <v>40</v>
      </c>
      <c r="E116" s="50"/>
      <c r="F116" s="11">
        <f t="shared" si="9"/>
        <v>30</v>
      </c>
      <c r="G116" s="32"/>
    </row>
    <row r="117" spans="1:7">
      <c r="A117" s="30"/>
      <c r="B117" s="4" t="s">
        <v>83</v>
      </c>
      <c r="C117" s="2" t="s">
        <v>88</v>
      </c>
      <c r="D117" s="13">
        <v>35</v>
      </c>
      <c r="E117" s="51"/>
      <c r="F117" s="11">
        <f t="shared" si="9"/>
        <v>26</v>
      </c>
      <c r="G117" s="33"/>
    </row>
    <row r="118" spans="1:7">
      <c r="A118" s="30" t="s">
        <v>171</v>
      </c>
      <c r="B118" s="4" t="s">
        <v>77</v>
      </c>
      <c r="C118" s="2" t="s">
        <v>80</v>
      </c>
      <c r="D118" s="13">
        <v>995</v>
      </c>
      <c r="E118" s="49" t="s">
        <v>246</v>
      </c>
      <c r="F118" s="11">
        <f t="shared" si="9"/>
        <v>746</v>
      </c>
      <c r="G118" s="31">
        <f>SUM(F118:F134)</f>
        <v>3374</v>
      </c>
    </row>
    <row r="119" spans="1:7">
      <c r="A119" s="30"/>
      <c r="B119" s="4" t="s">
        <v>77</v>
      </c>
      <c r="C119" s="2" t="s">
        <v>81</v>
      </c>
      <c r="D119" s="13">
        <v>1006</v>
      </c>
      <c r="E119" s="48"/>
      <c r="F119" s="11">
        <f t="shared" si="9"/>
        <v>755</v>
      </c>
      <c r="G119" s="32"/>
    </row>
    <row r="120" spans="1:7">
      <c r="A120" s="30"/>
      <c r="B120" s="4" t="s">
        <v>77</v>
      </c>
      <c r="C120" s="2" t="s">
        <v>90</v>
      </c>
      <c r="D120" s="13">
        <v>167</v>
      </c>
      <c r="E120" s="48"/>
      <c r="F120" s="11">
        <f t="shared" si="9"/>
        <v>125</v>
      </c>
      <c r="G120" s="32"/>
    </row>
    <row r="121" spans="1:7">
      <c r="A121" s="30"/>
      <c r="B121" s="4" t="s">
        <v>77</v>
      </c>
      <c r="C121" s="2" t="s">
        <v>91</v>
      </c>
      <c r="D121" s="13">
        <v>20</v>
      </c>
      <c r="E121" s="48"/>
      <c r="F121" s="11">
        <f t="shared" si="9"/>
        <v>15</v>
      </c>
      <c r="G121" s="32"/>
    </row>
    <row r="122" spans="1:7">
      <c r="A122" s="30"/>
      <c r="B122" s="4" t="s">
        <v>77</v>
      </c>
      <c r="C122" s="2" t="s">
        <v>92</v>
      </c>
      <c r="D122" s="13">
        <v>26</v>
      </c>
      <c r="E122" s="48"/>
      <c r="F122" s="11">
        <f t="shared" si="9"/>
        <v>20</v>
      </c>
      <c r="G122" s="32"/>
    </row>
    <row r="123" spans="1:7">
      <c r="A123" s="30"/>
      <c r="B123" s="4" t="s">
        <v>77</v>
      </c>
      <c r="C123" s="2" t="s">
        <v>93</v>
      </c>
      <c r="D123" s="13">
        <v>521</v>
      </c>
      <c r="E123" s="48"/>
      <c r="F123" s="11">
        <f t="shared" si="9"/>
        <v>391</v>
      </c>
      <c r="G123" s="32"/>
    </row>
    <row r="124" spans="1:7">
      <c r="A124" s="30"/>
      <c r="B124" s="4" t="s">
        <v>77</v>
      </c>
      <c r="C124" s="2" t="s">
        <v>97</v>
      </c>
      <c r="D124" s="13">
        <v>243</v>
      </c>
      <c r="E124" s="48"/>
      <c r="F124" s="11">
        <f t="shared" si="9"/>
        <v>182</v>
      </c>
      <c r="G124" s="32"/>
    </row>
    <row r="125" spans="1:7">
      <c r="A125" s="30"/>
      <c r="B125" s="4" t="s">
        <v>77</v>
      </c>
      <c r="C125" s="2" t="s">
        <v>98</v>
      </c>
      <c r="D125" s="13">
        <v>217</v>
      </c>
      <c r="E125" s="48"/>
      <c r="F125" s="11">
        <f t="shared" si="9"/>
        <v>163</v>
      </c>
      <c r="G125" s="32"/>
    </row>
    <row r="126" spans="1:7">
      <c r="A126" s="30"/>
      <c r="B126" s="4" t="s">
        <v>77</v>
      </c>
      <c r="C126" s="2" t="s">
        <v>99</v>
      </c>
      <c r="D126" s="13">
        <v>152</v>
      </c>
      <c r="E126" s="48"/>
      <c r="F126" s="11">
        <f t="shared" si="9"/>
        <v>114</v>
      </c>
      <c r="G126" s="32"/>
    </row>
    <row r="127" spans="1:7">
      <c r="A127" s="30"/>
      <c r="B127" s="4" t="s">
        <v>77</v>
      </c>
      <c r="C127" s="2" t="s">
        <v>100</v>
      </c>
      <c r="D127" s="13">
        <v>165</v>
      </c>
      <c r="E127" s="48"/>
      <c r="F127" s="11">
        <f t="shared" si="9"/>
        <v>124</v>
      </c>
      <c r="G127" s="32"/>
    </row>
    <row r="128" spans="1:7">
      <c r="A128" s="30"/>
      <c r="B128" s="4" t="s">
        <v>77</v>
      </c>
      <c r="C128" s="16" t="s">
        <v>228</v>
      </c>
      <c r="D128" s="13">
        <v>519</v>
      </c>
      <c r="E128" s="48"/>
      <c r="F128" s="11">
        <f t="shared" si="9"/>
        <v>389</v>
      </c>
      <c r="G128" s="32"/>
    </row>
    <row r="129" spans="1:7">
      <c r="A129" s="30"/>
      <c r="B129" s="4" t="s">
        <v>83</v>
      </c>
      <c r="C129" s="2" t="s">
        <v>101</v>
      </c>
      <c r="D129" s="13">
        <v>166</v>
      </c>
      <c r="E129" s="48"/>
      <c r="F129" s="11">
        <f t="shared" si="9"/>
        <v>125</v>
      </c>
      <c r="G129" s="32"/>
    </row>
    <row r="130" spans="1:7">
      <c r="A130" s="30"/>
      <c r="B130" s="4" t="s">
        <v>83</v>
      </c>
      <c r="C130" s="2" t="s">
        <v>102</v>
      </c>
      <c r="D130" s="13">
        <v>47</v>
      </c>
      <c r="E130" s="48"/>
      <c r="F130" s="11">
        <f t="shared" si="9"/>
        <v>35</v>
      </c>
      <c r="G130" s="32"/>
    </row>
    <row r="131" spans="1:7">
      <c r="A131" s="30"/>
      <c r="B131" s="4" t="s">
        <v>83</v>
      </c>
      <c r="C131" s="2" t="s">
        <v>103</v>
      </c>
      <c r="D131" s="13">
        <v>60</v>
      </c>
      <c r="E131" s="48"/>
      <c r="F131" s="11">
        <f t="shared" si="9"/>
        <v>45</v>
      </c>
      <c r="G131" s="32"/>
    </row>
    <row r="132" spans="1:7">
      <c r="A132" s="30"/>
      <c r="B132" s="4" t="s">
        <v>83</v>
      </c>
      <c r="C132" s="2" t="s">
        <v>104</v>
      </c>
      <c r="D132" s="13">
        <v>32</v>
      </c>
      <c r="E132" s="48"/>
      <c r="F132" s="11">
        <f t="shared" si="9"/>
        <v>24</v>
      </c>
      <c r="G132" s="32"/>
    </row>
    <row r="133" spans="1:7">
      <c r="A133" s="30"/>
      <c r="B133" s="4" t="s">
        <v>83</v>
      </c>
      <c r="C133" s="2" t="s">
        <v>105</v>
      </c>
      <c r="D133" s="13">
        <v>110</v>
      </c>
      <c r="E133" s="48"/>
      <c r="F133" s="11">
        <f t="shared" ref="F133:F192" si="10">ROUND(D133*0.75,0)</f>
        <v>83</v>
      </c>
      <c r="G133" s="32"/>
    </row>
    <row r="134" spans="1:7">
      <c r="A134" s="30"/>
      <c r="B134" s="4" t="s">
        <v>83</v>
      </c>
      <c r="C134" s="2" t="s">
        <v>106</v>
      </c>
      <c r="D134" s="13">
        <v>51</v>
      </c>
      <c r="E134" s="48"/>
      <c r="F134" s="11">
        <f t="shared" si="10"/>
        <v>38</v>
      </c>
      <c r="G134" s="33"/>
    </row>
    <row r="135" spans="1:7">
      <c r="A135" s="30" t="s">
        <v>107</v>
      </c>
      <c r="B135" s="4" t="s">
        <v>195</v>
      </c>
      <c r="C135" s="2" t="s">
        <v>190</v>
      </c>
      <c r="D135" s="13">
        <v>904</v>
      </c>
      <c r="E135" s="49" t="s">
        <v>247</v>
      </c>
      <c r="F135" s="11">
        <f t="shared" si="10"/>
        <v>678</v>
      </c>
      <c r="G135" s="31">
        <f>SUM(F135:F162)</f>
        <v>2601</v>
      </c>
    </row>
    <row r="136" spans="1:7">
      <c r="A136" s="30"/>
      <c r="B136" s="4" t="s">
        <v>195</v>
      </c>
      <c r="C136" s="2" t="s">
        <v>108</v>
      </c>
      <c r="D136" s="13">
        <v>270</v>
      </c>
      <c r="E136" s="48"/>
      <c r="F136" s="11">
        <f t="shared" si="10"/>
        <v>203</v>
      </c>
      <c r="G136" s="32"/>
    </row>
    <row r="137" spans="1:7">
      <c r="A137" s="30"/>
      <c r="B137" s="4" t="s">
        <v>195</v>
      </c>
      <c r="C137" s="2" t="s">
        <v>109</v>
      </c>
      <c r="D137" s="13">
        <v>290</v>
      </c>
      <c r="E137" s="48"/>
      <c r="F137" s="11">
        <f t="shared" si="10"/>
        <v>218</v>
      </c>
      <c r="G137" s="32"/>
    </row>
    <row r="138" spans="1:7">
      <c r="A138" s="30"/>
      <c r="B138" s="4" t="s">
        <v>195</v>
      </c>
      <c r="C138" s="2" t="s">
        <v>110</v>
      </c>
      <c r="D138" s="13">
        <v>54</v>
      </c>
      <c r="E138" s="48"/>
      <c r="F138" s="11">
        <f t="shared" si="10"/>
        <v>41</v>
      </c>
      <c r="G138" s="32"/>
    </row>
    <row r="139" spans="1:7">
      <c r="A139" s="30"/>
      <c r="B139" s="4" t="s">
        <v>195</v>
      </c>
      <c r="C139" s="2" t="s">
        <v>111</v>
      </c>
      <c r="D139" s="13">
        <v>302</v>
      </c>
      <c r="E139" s="48"/>
      <c r="F139" s="11">
        <f t="shared" si="10"/>
        <v>227</v>
      </c>
      <c r="G139" s="32"/>
    </row>
    <row r="140" spans="1:7">
      <c r="A140" s="30"/>
      <c r="B140" s="4" t="s">
        <v>195</v>
      </c>
      <c r="C140" s="2" t="s">
        <v>112</v>
      </c>
      <c r="D140" s="13">
        <v>26</v>
      </c>
      <c r="E140" s="48"/>
      <c r="F140" s="11">
        <f t="shared" si="10"/>
        <v>20</v>
      </c>
      <c r="G140" s="32"/>
    </row>
    <row r="141" spans="1:7">
      <c r="A141" s="30"/>
      <c r="B141" s="4" t="s">
        <v>195</v>
      </c>
      <c r="C141" s="2" t="s">
        <v>113</v>
      </c>
      <c r="D141" s="13">
        <v>64</v>
      </c>
      <c r="E141" s="48"/>
      <c r="F141" s="11">
        <f t="shared" si="10"/>
        <v>48</v>
      </c>
      <c r="G141" s="32"/>
    </row>
    <row r="142" spans="1:7">
      <c r="A142" s="30"/>
      <c r="B142" s="4" t="s">
        <v>195</v>
      </c>
      <c r="C142" s="2" t="s">
        <v>114</v>
      </c>
      <c r="D142" s="13">
        <v>18</v>
      </c>
      <c r="E142" s="48"/>
      <c r="F142" s="11">
        <f t="shared" si="10"/>
        <v>14</v>
      </c>
      <c r="G142" s="32"/>
    </row>
    <row r="143" spans="1:7">
      <c r="A143" s="30"/>
      <c r="B143" s="4" t="s">
        <v>195</v>
      </c>
      <c r="C143" s="2" t="s">
        <v>115</v>
      </c>
      <c r="D143" s="13">
        <v>16</v>
      </c>
      <c r="E143" s="48"/>
      <c r="F143" s="11">
        <f t="shared" si="10"/>
        <v>12</v>
      </c>
      <c r="G143" s="32"/>
    </row>
    <row r="144" spans="1:7">
      <c r="A144" s="30"/>
      <c r="B144" s="4" t="s">
        <v>195</v>
      </c>
      <c r="C144" s="2" t="s">
        <v>116</v>
      </c>
      <c r="D144" s="13">
        <v>77</v>
      </c>
      <c r="E144" s="48"/>
      <c r="F144" s="11">
        <f t="shared" si="10"/>
        <v>58</v>
      </c>
      <c r="G144" s="32"/>
    </row>
    <row r="145" spans="1:7">
      <c r="A145" s="30"/>
      <c r="B145" s="4" t="s">
        <v>195</v>
      </c>
      <c r="C145" s="2" t="s">
        <v>117</v>
      </c>
      <c r="D145" s="13">
        <v>18</v>
      </c>
      <c r="E145" s="48"/>
      <c r="F145" s="11">
        <f t="shared" si="10"/>
        <v>14</v>
      </c>
      <c r="G145" s="32"/>
    </row>
    <row r="146" spans="1:7">
      <c r="A146" s="30"/>
      <c r="B146" s="4" t="s">
        <v>195</v>
      </c>
      <c r="C146" s="2" t="s">
        <v>118</v>
      </c>
      <c r="D146" s="13">
        <v>494</v>
      </c>
      <c r="E146" s="48"/>
      <c r="F146" s="11">
        <f t="shared" si="10"/>
        <v>371</v>
      </c>
      <c r="G146" s="32"/>
    </row>
    <row r="147" spans="1:7">
      <c r="A147" s="30"/>
      <c r="B147" s="4" t="s">
        <v>195</v>
      </c>
      <c r="C147" s="2" t="s">
        <v>119</v>
      </c>
      <c r="D147" s="13">
        <v>12</v>
      </c>
      <c r="E147" s="48"/>
      <c r="F147" s="11">
        <f t="shared" si="10"/>
        <v>9</v>
      </c>
      <c r="G147" s="32"/>
    </row>
    <row r="148" spans="1:7">
      <c r="A148" s="30"/>
      <c r="B148" s="4" t="s">
        <v>120</v>
      </c>
      <c r="C148" s="2" t="s">
        <v>197</v>
      </c>
      <c r="D148" s="13">
        <v>109</v>
      </c>
      <c r="E148" s="48"/>
      <c r="F148" s="11">
        <f t="shared" si="10"/>
        <v>82</v>
      </c>
      <c r="G148" s="32"/>
    </row>
    <row r="149" spans="1:7">
      <c r="A149" s="30"/>
      <c r="B149" s="4" t="s">
        <v>120</v>
      </c>
      <c r="C149" s="2" t="s">
        <v>121</v>
      </c>
      <c r="D149" s="13">
        <v>86</v>
      </c>
      <c r="E149" s="48"/>
      <c r="F149" s="11">
        <f t="shared" si="10"/>
        <v>65</v>
      </c>
      <c r="G149" s="32"/>
    </row>
    <row r="150" spans="1:7">
      <c r="A150" s="30"/>
      <c r="B150" s="4" t="s">
        <v>120</v>
      </c>
      <c r="C150" s="2" t="s">
        <v>122</v>
      </c>
      <c r="D150" s="13">
        <v>53</v>
      </c>
      <c r="E150" s="48"/>
      <c r="F150" s="11">
        <f t="shared" si="10"/>
        <v>40</v>
      </c>
      <c r="G150" s="32"/>
    </row>
    <row r="151" spans="1:7">
      <c r="A151" s="30"/>
      <c r="B151" s="4" t="s">
        <v>120</v>
      </c>
      <c r="C151" s="2" t="s">
        <v>123</v>
      </c>
      <c r="D151" s="13">
        <v>60</v>
      </c>
      <c r="E151" s="48"/>
      <c r="F151" s="11">
        <f t="shared" si="10"/>
        <v>45</v>
      </c>
      <c r="G151" s="32"/>
    </row>
    <row r="152" spans="1:7">
      <c r="A152" s="30"/>
      <c r="B152" s="4" t="s">
        <v>120</v>
      </c>
      <c r="C152" s="2" t="s">
        <v>124</v>
      </c>
      <c r="D152" s="13">
        <v>77</v>
      </c>
      <c r="E152" s="48"/>
      <c r="F152" s="11">
        <f t="shared" si="10"/>
        <v>58</v>
      </c>
      <c r="G152" s="32"/>
    </row>
    <row r="153" spans="1:7">
      <c r="A153" s="30"/>
      <c r="B153" s="4" t="s">
        <v>120</v>
      </c>
      <c r="C153" s="2" t="s">
        <v>125</v>
      </c>
      <c r="D153" s="13">
        <v>43</v>
      </c>
      <c r="E153" s="48"/>
      <c r="F153" s="11">
        <f t="shared" si="10"/>
        <v>32</v>
      </c>
      <c r="G153" s="32"/>
    </row>
    <row r="154" spans="1:7">
      <c r="A154" s="30"/>
      <c r="B154" s="4" t="s">
        <v>120</v>
      </c>
      <c r="C154" s="2" t="s">
        <v>126</v>
      </c>
      <c r="D154" s="13">
        <v>26</v>
      </c>
      <c r="E154" s="48"/>
      <c r="F154" s="11">
        <f t="shared" si="10"/>
        <v>20</v>
      </c>
      <c r="G154" s="32"/>
    </row>
    <row r="155" spans="1:7">
      <c r="A155" s="30"/>
      <c r="B155" s="4" t="s">
        <v>120</v>
      </c>
      <c r="C155" s="2" t="s">
        <v>127</v>
      </c>
      <c r="D155" s="13">
        <v>14</v>
      </c>
      <c r="E155" s="48"/>
      <c r="F155" s="11">
        <f t="shared" si="10"/>
        <v>11</v>
      </c>
      <c r="G155" s="32"/>
    </row>
    <row r="156" spans="1:7">
      <c r="A156" s="30"/>
      <c r="B156" s="4" t="s">
        <v>120</v>
      </c>
      <c r="C156" s="2" t="s">
        <v>128</v>
      </c>
      <c r="D156" s="13">
        <v>64</v>
      </c>
      <c r="E156" s="48"/>
      <c r="F156" s="11">
        <f t="shared" si="10"/>
        <v>48</v>
      </c>
      <c r="G156" s="32"/>
    </row>
    <row r="157" spans="1:7">
      <c r="A157" s="30"/>
      <c r="B157" s="4" t="s">
        <v>120</v>
      </c>
      <c r="C157" s="2" t="s">
        <v>129</v>
      </c>
      <c r="D157" s="13">
        <v>9</v>
      </c>
      <c r="E157" s="48"/>
      <c r="F157" s="11">
        <f t="shared" si="10"/>
        <v>7</v>
      </c>
      <c r="G157" s="32"/>
    </row>
    <row r="158" spans="1:7">
      <c r="A158" s="30"/>
      <c r="B158" s="4" t="s">
        <v>130</v>
      </c>
      <c r="C158" s="2" t="s">
        <v>131</v>
      </c>
      <c r="D158" s="13">
        <v>128</v>
      </c>
      <c r="E158" s="48"/>
      <c r="F158" s="11">
        <f t="shared" si="10"/>
        <v>96</v>
      </c>
      <c r="G158" s="32"/>
    </row>
    <row r="159" spans="1:7">
      <c r="A159" s="30"/>
      <c r="B159" s="4" t="s">
        <v>130</v>
      </c>
      <c r="C159" s="2" t="s">
        <v>132</v>
      </c>
      <c r="D159" s="13">
        <v>70</v>
      </c>
      <c r="E159" s="48"/>
      <c r="F159" s="11">
        <f t="shared" si="10"/>
        <v>53</v>
      </c>
      <c r="G159" s="32"/>
    </row>
    <row r="160" spans="1:7">
      <c r="A160" s="30"/>
      <c r="B160" s="4" t="s">
        <v>130</v>
      </c>
      <c r="C160" s="2" t="s">
        <v>133</v>
      </c>
      <c r="D160" s="13">
        <v>58</v>
      </c>
      <c r="E160" s="48"/>
      <c r="F160" s="11">
        <f t="shared" si="10"/>
        <v>44</v>
      </c>
      <c r="G160" s="32"/>
    </row>
    <row r="161" spans="1:7">
      <c r="A161" s="30"/>
      <c r="B161" s="4" t="s">
        <v>130</v>
      </c>
      <c r="C161" s="2" t="s">
        <v>134</v>
      </c>
      <c r="D161" s="13">
        <v>28</v>
      </c>
      <c r="E161" s="48"/>
      <c r="F161" s="11">
        <f t="shared" si="10"/>
        <v>21</v>
      </c>
      <c r="G161" s="32"/>
    </row>
    <row r="162" spans="1:7">
      <c r="A162" s="30"/>
      <c r="B162" s="4" t="s">
        <v>130</v>
      </c>
      <c r="C162" s="2" t="s">
        <v>135</v>
      </c>
      <c r="D162" s="13">
        <v>88</v>
      </c>
      <c r="E162" s="48"/>
      <c r="F162" s="11">
        <f t="shared" si="10"/>
        <v>66</v>
      </c>
      <c r="G162" s="33"/>
    </row>
    <row r="163" spans="1:7">
      <c r="A163" s="30" t="s">
        <v>136</v>
      </c>
      <c r="B163" s="4" t="s">
        <v>137</v>
      </c>
      <c r="C163" s="2" t="s">
        <v>138</v>
      </c>
      <c r="D163" s="13">
        <v>701</v>
      </c>
      <c r="E163" s="49" t="s">
        <v>248</v>
      </c>
      <c r="F163" s="11">
        <f t="shared" si="10"/>
        <v>526</v>
      </c>
      <c r="G163" s="31">
        <f>SUM(F163:F192)</f>
        <v>2962</v>
      </c>
    </row>
    <row r="164" spans="1:7">
      <c r="A164" s="30"/>
      <c r="B164" s="4" t="s">
        <v>137</v>
      </c>
      <c r="C164" s="2" t="s">
        <v>139</v>
      </c>
      <c r="D164" s="13">
        <v>129</v>
      </c>
      <c r="E164" s="48"/>
      <c r="F164" s="11">
        <f t="shared" si="10"/>
        <v>97</v>
      </c>
      <c r="G164" s="32"/>
    </row>
    <row r="165" spans="1:7">
      <c r="A165" s="30"/>
      <c r="B165" s="4" t="s">
        <v>180</v>
      </c>
      <c r="C165" s="2" t="s">
        <v>140</v>
      </c>
      <c r="D165" s="13">
        <v>39</v>
      </c>
      <c r="E165" s="48"/>
      <c r="F165" s="11">
        <f t="shared" si="10"/>
        <v>29</v>
      </c>
      <c r="G165" s="32"/>
    </row>
    <row r="166" spans="1:7">
      <c r="A166" s="30"/>
      <c r="B166" s="4" t="s">
        <v>180</v>
      </c>
      <c r="C166" s="2" t="s">
        <v>141</v>
      </c>
      <c r="D166" s="13">
        <v>547</v>
      </c>
      <c r="E166" s="48"/>
      <c r="F166" s="11">
        <f t="shared" si="10"/>
        <v>410</v>
      </c>
      <c r="G166" s="32"/>
    </row>
    <row r="167" spans="1:7">
      <c r="A167" s="30"/>
      <c r="B167" s="4" t="s">
        <v>137</v>
      </c>
      <c r="C167" s="2" t="s">
        <v>142</v>
      </c>
      <c r="D167" s="13">
        <v>48</v>
      </c>
      <c r="E167" s="48"/>
      <c r="F167" s="11">
        <f t="shared" si="10"/>
        <v>36</v>
      </c>
      <c r="G167" s="32"/>
    </row>
    <row r="168" spans="1:7">
      <c r="A168" s="30"/>
      <c r="B168" s="4" t="s">
        <v>143</v>
      </c>
      <c r="C168" s="2" t="s">
        <v>144</v>
      </c>
      <c r="D168" s="13">
        <v>328</v>
      </c>
      <c r="E168" s="48"/>
      <c r="F168" s="11">
        <f t="shared" si="10"/>
        <v>246</v>
      </c>
      <c r="G168" s="32"/>
    </row>
    <row r="169" spans="1:7">
      <c r="A169" s="30"/>
      <c r="B169" s="4" t="s">
        <v>143</v>
      </c>
      <c r="C169" s="2" t="s">
        <v>145</v>
      </c>
      <c r="D169" s="13">
        <v>129</v>
      </c>
      <c r="E169" s="48"/>
      <c r="F169" s="11">
        <f t="shared" si="10"/>
        <v>97</v>
      </c>
      <c r="G169" s="32"/>
    </row>
    <row r="170" spans="1:7">
      <c r="A170" s="30"/>
      <c r="B170" s="4" t="s">
        <v>143</v>
      </c>
      <c r="C170" s="2" t="s">
        <v>146</v>
      </c>
      <c r="D170" s="13">
        <v>30</v>
      </c>
      <c r="E170" s="48"/>
      <c r="F170" s="11">
        <f t="shared" si="10"/>
        <v>23</v>
      </c>
      <c r="G170" s="32"/>
    </row>
    <row r="171" spans="1:7">
      <c r="A171" s="30"/>
      <c r="B171" s="4" t="s">
        <v>143</v>
      </c>
      <c r="C171" s="2" t="s">
        <v>147</v>
      </c>
      <c r="D171" s="13">
        <v>32</v>
      </c>
      <c r="E171" s="48"/>
      <c r="F171" s="11">
        <f t="shared" si="10"/>
        <v>24</v>
      </c>
      <c r="G171" s="32"/>
    </row>
    <row r="172" spans="1:7">
      <c r="A172" s="30"/>
      <c r="B172" s="4" t="s">
        <v>143</v>
      </c>
      <c r="C172" s="2" t="s">
        <v>148</v>
      </c>
      <c r="D172" s="13">
        <v>41</v>
      </c>
      <c r="E172" s="48"/>
      <c r="F172" s="11">
        <f t="shared" si="10"/>
        <v>31</v>
      </c>
      <c r="G172" s="32"/>
    </row>
    <row r="173" spans="1:7">
      <c r="A173" s="30"/>
      <c r="B173" s="4" t="s">
        <v>143</v>
      </c>
      <c r="C173" s="2" t="s">
        <v>149</v>
      </c>
      <c r="D173" s="13">
        <v>32</v>
      </c>
      <c r="E173" s="48"/>
      <c r="F173" s="11">
        <f t="shared" si="10"/>
        <v>24</v>
      </c>
      <c r="G173" s="32"/>
    </row>
    <row r="174" spans="1:7">
      <c r="A174" s="30"/>
      <c r="B174" s="4" t="s">
        <v>143</v>
      </c>
      <c r="C174" s="2" t="s">
        <v>150</v>
      </c>
      <c r="D174" s="13">
        <v>63</v>
      </c>
      <c r="E174" s="48"/>
      <c r="F174" s="11">
        <f t="shared" si="10"/>
        <v>47</v>
      </c>
      <c r="G174" s="32"/>
    </row>
    <row r="175" spans="1:7">
      <c r="A175" s="30"/>
      <c r="B175" s="4" t="s">
        <v>143</v>
      </c>
      <c r="C175" s="2" t="s">
        <v>151</v>
      </c>
      <c r="D175" s="13">
        <v>296</v>
      </c>
      <c r="E175" s="48"/>
      <c r="F175" s="11">
        <f t="shared" si="10"/>
        <v>222</v>
      </c>
      <c r="G175" s="32"/>
    </row>
    <row r="176" spans="1:7">
      <c r="A176" s="30"/>
      <c r="B176" s="4" t="s">
        <v>143</v>
      </c>
      <c r="C176" s="2" t="s">
        <v>204</v>
      </c>
      <c r="D176" s="13">
        <v>557</v>
      </c>
      <c r="E176" s="48"/>
      <c r="F176" s="11">
        <f t="shared" si="10"/>
        <v>418</v>
      </c>
      <c r="G176" s="32"/>
    </row>
    <row r="177" spans="1:7">
      <c r="A177" s="30"/>
      <c r="B177" s="4" t="s">
        <v>152</v>
      </c>
      <c r="C177" s="2" t="s">
        <v>153</v>
      </c>
      <c r="D177" s="13">
        <v>38</v>
      </c>
      <c r="E177" s="48"/>
      <c r="F177" s="11">
        <f t="shared" si="10"/>
        <v>29</v>
      </c>
      <c r="G177" s="32"/>
    </row>
    <row r="178" spans="1:7">
      <c r="A178" s="30"/>
      <c r="B178" s="4" t="s">
        <v>152</v>
      </c>
      <c r="C178" s="2" t="s">
        <v>154</v>
      </c>
      <c r="D178" s="13">
        <v>31</v>
      </c>
      <c r="E178" s="48"/>
      <c r="F178" s="11">
        <f t="shared" si="10"/>
        <v>23</v>
      </c>
      <c r="G178" s="32"/>
    </row>
    <row r="179" spans="1:7">
      <c r="A179" s="30"/>
      <c r="B179" s="4" t="s">
        <v>152</v>
      </c>
      <c r="C179" s="2" t="s">
        <v>155</v>
      </c>
      <c r="D179" s="13">
        <v>123</v>
      </c>
      <c r="E179" s="48"/>
      <c r="F179" s="11">
        <f t="shared" si="10"/>
        <v>92</v>
      </c>
      <c r="G179" s="32"/>
    </row>
    <row r="180" spans="1:7">
      <c r="A180" s="30"/>
      <c r="B180" s="4" t="s">
        <v>152</v>
      </c>
      <c r="C180" s="2" t="s">
        <v>156</v>
      </c>
      <c r="D180" s="13">
        <v>79</v>
      </c>
      <c r="E180" s="48"/>
      <c r="F180" s="11">
        <f t="shared" si="10"/>
        <v>59</v>
      </c>
      <c r="G180" s="32"/>
    </row>
    <row r="181" spans="1:7">
      <c r="A181" s="30"/>
      <c r="B181" s="4" t="s">
        <v>152</v>
      </c>
      <c r="C181" s="2" t="s">
        <v>157</v>
      </c>
      <c r="D181" s="13">
        <v>37</v>
      </c>
      <c r="E181" s="48"/>
      <c r="F181" s="11">
        <f t="shared" si="10"/>
        <v>28</v>
      </c>
      <c r="G181" s="32"/>
    </row>
    <row r="182" spans="1:7">
      <c r="A182" s="30"/>
      <c r="B182" s="4" t="s">
        <v>152</v>
      </c>
      <c r="C182" s="2" t="s">
        <v>158</v>
      </c>
      <c r="D182" s="13">
        <v>60</v>
      </c>
      <c r="E182" s="48"/>
      <c r="F182" s="11">
        <f t="shared" si="10"/>
        <v>45</v>
      </c>
      <c r="G182" s="32"/>
    </row>
    <row r="183" spans="1:7">
      <c r="A183" s="30"/>
      <c r="B183" s="4" t="s">
        <v>152</v>
      </c>
      <c r="C183" s="2" t="s">
        <v>159</v>
      </c>
      <c r="D183" s="13">
        <v>82</v>
      </c>
      <c r="E183" s="48"/>
      <c r="F183" s="11">
        <f t="shared" si="10"/>
        <v>62</v>
      </c>
      <c r="G183" s="32"/>
    </row>
    <row r="184" spans="1:7">
      <c r="A184" s="30"/>
      <c r="B184" s="4" t="s">
        <v>152</v>
      </c>
      <c r="C184" s="2" t="s">
        <v>160</v>
      </c>
      <c r="D184" s="13">
        <v>19</v>
      </c>
      <c r="E184" s="48"/>
      <c r="F184" s="11">
        <f t="shared" si="10"/>
        <v>14</v>
      </c>
      <c r="G184" s="32"/>
    </row>
    <row r="185" spans="1:7">
      <c r="A185" s="30"/>
      <c r="B185" s="4" t="s">
        <v>152</v>
      </c>
      <c r="C185" s="2" t="s">
        <v>161</v>
      </c>
      <c r="D185" s="13">
        <v>42</v>
      </c>
      <c r="E185" s="48"/>
      <c r="F185" s="11">
        <f t="shared" si="10"/>
        <v>32</v>
      </c>
      <c r="G185" s="32"/>
    </row>
    <row r="186" spans="1:7">
      <c r="A186" s="30"/>
      <c r="B186" s="4" t="s">
        <v>152</v>
      </c>
      <c r="C186" s="2" t="s">
        <v>162</v>
      </c>
      <c r="D186" s="13">
        <v>41</v>
      </c>
      <c r="E186" s="48"/>
      <c r="F186" s="11">
        <f t="shared" si="10"/>
        <v>31</v>
      </c>
      <c r="G186" s="32"/>
    </row>
    <row r="187" spans="1:7">
      <c r="A187" s="30"/>
      <c r="B187" s="4" t="s">
        <v>152</v>
      </c>
      <c r="C187" s="2" t="s">
        <v>163</v>
      </c>
      <c r="D187" s="13">
        <v>76</v>
      </c>
      <c r="E187" s="48"/>
      <c r="F187" s="11">
        <f t="shared" si="10"/>
        <v>57</v>
      </c>
      <c r="G187" s="32"/>
    </row>
    <row r="188" spans="1:7">
      <c r="A188" s="30"/>
      <c r="B188" s="4" t="s">
        <v>152</v>
      </c>
      <c r="C188" s="2" t="s">
        <v>164</v>
      </c>
      <c r="D188" s="13">
        <v>49</v>
      </c>
      <c r="E188" s="48"/>
      <c r="F188" s="11">
        <f t="shared" si="10"/>
        <v>37</v>
      </c>
      <c r="G188" s="32"/>
    </row>
    <row r="189" spans="1:7">
      <c r="A189" s="30"/>
      <c r="B189" s="4" t="s">
        <v>152</v>
      </c>
      <c r="C189" s="2" t="s">
        <v>165</v>
      </c>
      <c r="D189" s="13">
        <v>69</v>
      </c>
      <c r="E189" s="48"/>
      <c r="F189" s="11">
        <f t="shared" si="10"/>
        <v>52</v>
      </c>
      <c r="G189" s="32"/>
    </row>
    <row r="190" spans="1:7">
      <c r="A190" s="30"/>
      <c r="B190" s="4" t="s">
        <v>152</v>
      </c>
      <c r="C190" s="2" t="s">
        <v>166</v>
      </c>
      <c r="D190" s="13">
        <v>78</v>
      </c>
      <c r="E190" s="48"/>
      <c r="F190" s="11">
        <f t="shared" si="10"/>
        <v>59</v>
      </c>
      <c r="G190" s="32"/>
    </row>
    <row r="191" spans="1:7">
      <c r="A191" s="30"/>
      <c r="B191" s="4" t="s">
        <v>152</v>
      </c>
      <c r="C191" s="2" t="s">
        <v>167</v>
      </c>
      <c r="D191" s="13">
        <v>64</v>
      </c>
      <c r="E191" s="48"/>
      <c r="F191" s="11">
        <f t="shared" si="10"/>
        <v>48</v>
      </c>
      <c r="G191" s="32"/>
    </row>
    <row r="192" spans="1:7">
      <c r="A192" s="30"/>
      <c r="B192" s="4" t="s">
        <v>152</v>
      </c>
      <c r="C192" s="2" t="s">
        <v>168</v>
      </c>
      <c r="D192" s="13">
        <v>85</v>
      </c>
      <c r="E192" s="48"/>
      <c r="F192" s="11">
        <f t="shared" si="10"/>
        <v>64</v>
      </c>
      <c r="G192" s="33"/>
    </row>
    <row r="193" spans="1:7">
      <c r="A193" s="27" t="s">
        <v>205</v>
      </c>
      <c r="B193" s="28"/>
      <c r="C193" s="29"/>
      <c r="D193" s="8">
        <f>SUM(D4:D192)</f>
        <v>42658</v>
      </c>
      <c r="E193" s="3"/>
      <c r="F193" s="11">
        <f>SUM(F4:F192)</f>
        <v>32023</v>
      </c>
      <c r="G193" s="11">
        <f>SUM(G4:G192)</f>
        <v>32023</v>
      </c>
    </row>
  </sheetData>
  <mergeCells count="35">
    <mergeCell ref="F2:G2"/>
    <mergeCell ref="E2:E3"/>
    <mergeCell ref="D2:D3"/>
    <mergeCell ref="C2:C3"/>
    <mergeCell ref="E4:E27"/>
    <mergeCell ref="G4:G27"/>
    <mergeCell ref="E103:E117"/>
    <mergeCell ref="E118:E134"/>
    <mergeCell ref="E86:E102"/>
    <mergeCell ref="E73:E85"/>
    <mergeCell ref="G28:G52"/>
    <mergeCell ref="A193:C193"/>
    <mergeCell ref="A53:A72"/>
    <mergeCell ref="A163:A192"/>
    <mergeCell ref="A103:A117"/>
    <mergeCell ref="A118:A134"/>
    <mergeCell ref="A135:A162"/>
    <mergeCell ref="A86:A102"/>
    <mergeCell ref="A73:A85"/>
    <mergeCell ref="A1:G1"/>
    <mergeCell ref="E53:E72"/>
    <mergeCell ref="E135:E162"/>
    <mergeCell ref="E163:E192"/>
    <mergeCell ref="B2:B3"/>
    <mergeCell ref="A2:A3"/>
    <mergeCell ref="A4:A27"/>
    <mergeCell ref="A28:A52"/>
    <mergeCell ref="E28:E52"/>
    <mergeCell ref="G163:G192"/>
    <mergeCell ref="G53:G72"/>
    <mergeCell ref="G73:G85"/>
    <mergeCell ref="G86:G102"/>
    <mergeCell ref="G103:G117"/>
    <mergeCell ref="G118:G134"/>
    <mergeCell ref="G135:G162"/>
  </mergeCells>
  <phoneticPr fontId="5" type="noConversion"/>
  <conditionalFormatting sqref="C1:C1048576">
    <cfRule type="duplicateValues" dxfId="1" priority="1"/>
  </conditionalFormatting>
  <dataValidations count="1">
    <dataValidation type="list" allowBlank="1" sqref="B168:B192 B77:B85 B103:B162">
      <formula1>"南投市,埔里鎮,草屯鎮,竹山鎮,集集鎮,名間鄉,鹿谷鄉,中寮鄉,魚池鄉,國姓鄉,水里鄉,信義鄉,仁愛鄉"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第 &amp;P 頁，共 &amp;N 頁</oddFooter>
  </headerFooter>
  <rowBreaks count="3" manualBreakCount="3">
    <brk id="52" max="16383" man="1"/>
    <brk id="102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zoomScaleSheetLayoutView="70" workbookViewId="0">
      <selection activeCell="G21" sqref="G21:G36"/>
    </sheetView>
  </sheetViews>
  <sheetFormatPr defaultRowHeight="16.5"/>
  <cols>
    <col min="1" max="1" width="11.125" style="6" customWidth="1"/>
    <col min="2" max="2" width="7.875" style="6" bestFit="1" customWidth="1"/>
    <col min="3" max="3" width="43" style="6" customWidth="1"/>
    <col min="4" max="4" width="11.625" style="1" customWidth="1"/>
    <col min="5" max="5" width="15" style="10" bestFit="1" customWidth="1"/>
    <col min="6" max="6" width="12.625" style="9" bestFit="1" customWidth="1"/>
    <col min="7" max="7" width="24.375" style="9" bestFit="1" customWidth="1"/>
  </cols>
  <sheetData>
    <row r="1" spans="1:7" ht="42.75" customHeight="1">
      <c r="A1" s="23" t="s">
        <v>250</v>
      </c>
      <c r="B1" s="23"/>
      <c r="C1" s="23"/>
      <c r="D1" s="23"/>
      <c r="E1" s="23"/>
      <c r="F1" s="23"/>
      <c r="G1" s="23"/>
    </row>
    <row r="2" spans="1:7" ht="40.5" customHeight="1">
      <c r="A2" s="40" t="s">
        <v>233</v>
      </c>
      <c r="B2" s="40" t="s">
        <v>234</v>
      </c>
      <c r="C2" s="40" t="s">
        <v>235</v>
      </c>
      <c r="D2" s="41" t="s">
        <v>237</v>
      </c>
      <c r="E2" s="34" t="s">
        <v>238</v>
      </c>
      <c r="F2" s="34"/>
      <c r="G2" s="34"/>
    </row>
    <row r="3" spans="1:7" ht="31.5" customHeight="1">
      <c r="A3" s="26"/>
      <c r="B3" s="26"/>
      <c r="C3" s="26"/>
      <c r="D3" s="41"/>
      <c r="E3" s="22" t="s">
        <v>236</v>
      </c>
      <c r="F3" s="20" t="s">
        <v>231</v>
      </c>
      <c r="G3" s="20" t="s">
        <v>232</v>
      </c>
    </row>
    <row r="4" spans="1:7">
      <c r="A4" s="30" t="s">
        <v>28</v>
      </c>
      <c r="B4" s="2" t="s">
        <v>194</v>
      </c>
      <c r="C4" s="2" t="s">
        <v>34</v>
      </c>
      <c r="D4" s="13">
        <v>53</v>
      </c>
      <c r="E4" s="17">
        <f t="shared" ref="E4:E16" si="0">ROUND(D4*0.75,0)</f>
        <v>40</v>
      </c>
      <c r="F4" s="38">
        <f>SUM(E4:E16)</f>
        <v>550</v>
      </c>
      <c r="G4" s="38">
        <f>F4*50</f>
        <v>27500</v>
      </c>
    </row>
    <row r="5" spans="1:7">
      <c r="A5" s="30"/>
      <c r="B5" s="2" t="s">
        <v>194</v>
      </c>
      <c r="C5" s="21" t="s">
        <v>230</v>
      </c>
      <c r="D5" s="13">
        <v>50</v>
      </c>
      <c r="E5" s="17">
        <f t="shared" si="0"/>
        <v>38</v>
      </c>
      <c r="F5" s="42"/>
      <c r="G5" s="38"/>
    </row>
    <row r="6" spans="1:7">
      <c r="A6" s="30"/>
      <c r="B6" s="2" t="s">
        <v>194</v>
      </c>
      <c r="C6" s="2" t="s">
        <v>36</v>
      </c>
      <c r="D6" s="13">
        <v>67</v>
      </c>
      <c r="E6" s="17">
        <f t="shared" si="0"/>
        <v>50</v>
      </c>
      <c r="F6" s="42"/>
      <c r="G6" s="38"/>
    </row>
    <row r="7" spans="1:7">
      <c r="A7" s="30"/>
      <c r="B7" s="2" t="s">
        <v>194</v>
      </c>
      <c r="C7" s="2" t="s">
        <v>37</v>
      </c>
      <c r="D7" s="13">
        <v>38</v>
      </c>
      <c r="E7" s="17">
        <f t="shared" si="0"/>
        <v>29</v>
      </c>
      <c r="F7" s="42"/>
      <c r="G7" s="38"/>
    </row>
    <row r="8" spans="1:7">
      <c r="A8" s="30"/>
      <c r="B8" s="2" t="s">
        <v>194</v>
      </c>
      <c r="C8" s="21" t="s">
        <v>229</v>
      </c>
      <c r="D8" s="13">
        <v>45</v>
      </c>
      <c r="E8" s="17">
        <f t="shared" si="0"/>
        <v>34</v>
      </c>
      <c r="F8" s="42"/>
      <c r="G8" s="38"/>
    </row>
    <row r="9" spans="1:7">
      <c r="A9" s="30"/>
      <c r="B9" s="2" t="s">
        <v>194</v>
      </c>
      <c r="C9" s="2" t="s">
        <v>39</v>
      </c>
      <c r="D9" s="13">
        <v>34</v>
      </c>
      <c r="E9" s="17">
        <f t="shared" si="0"/>
        <v>26</v>
      </c>
      <c r="F9" s="42"/>
      <c r="G9" s="38"/>
    </row>
    <row r="10" spans="1:7">
      <c r="A10" s="30"/>
      <c r="B10" s="2" t="s">
        <v>194</v>
      </c>
      <c r="C10" s="2" t="s">
        <v>40</v>
      </c>
      <c r="D10" s="13">
        <v>77</v>
      </c>
      <c r="E10" s="17">
        <f t="shared" si="0"/>
        <v>58</v>
      </c>
      <c r="F10" s="42"/>
      <c r="G10" s="38"/>
    </row>
    <row r="11" spans="1:7">
      <c r="A11" s="30"/>
      <c r="B11" s="2" t="s">
        <v>194</v>
      </c>
      <c r="C11" s="2" t="s">
        <v>41</v>
      </c>
      <c r="D11" s="13">
        <v>49</v>
      </c>
      <c r="E11" s="17">
        <f t="shared" si="0"/>
        <v>37</v>
      </c>
      <c r="F11" s="42"/>
      <c r="G11" s="38"/>
    </row>
    <row r="12" spans="1:7">
      <c r="A12" s="30"/>
      <c r="B12" s="2" t="s">
        <v>194</v>
      </c>
      <c r="C12" s="19" t="s">
        <v>223</v>
      </c>
      <c r="D12" s="13">
        <v>22</v>
      </c>
      <c r="E12" s="17">
        <f t="shared" si="0"/>
        <v>17</v>
      </c>
      <c r="F12" s="42"/>
      <c r="G12" s="38"/>
    </row>
    <row r="13" spans="1:7">
      <c r="A13" s="30"/>
      <c r="B13" s="2" t="s">
        <v>194</v>
      </c>
      <c r="C13" s="2" t="s">
        <v>42</v>
      </c>
      <c r="D13" s="13">
        <v>22</v>
      </c>
      <c r="E13" s="17">
        <f t="shared" si="0"/>
        <v>17</v>
      </c>
      <c r="F13" s="42"/>
      <c r="G13" s="38"/>
    </row>
    <row r="14" spans="1:7">
      <c r="A14" s="30"/>
      <c r="B14" s="2" t="s">
        <v>194</v>
      </c>
      <c r="C14" s="2" t="s">
        <v>43</v>
      </c>
      <c r="D14" s="13">
        <v>17</v>
      </c>
      <c r="E14" s="17">
        <f t="shared" si="0"/>
        <v>13</v>
      </c>
      <c r="F14" s="42"/>
      <c r="G14" s="38"/>
    </row>
    <row r="15" spans="1:7">
      <c r="A15" s="30"/>
      <c r="B15" s="2" t="s">
        <v>194</v>
      </c>
      <c r="C15" s="2" t="s">
        <v>44</v>
      </c>
      <c r="D15" s="13">
        <v>95</v>
      </c>
      <c r="E15" s="17">
        <f t="shared" si="0"/>
        <v>71</v>
      </c>
      <c r="F15" s="42"/>
      <c r="G15" s="38"/>
    </row>
    <row r="16" spans="1:7">
      <c r="A16" s="30"/>
      <c r="B16" s="2" t="s">
        <v>194</v>
      </c>
      <c r="C16" s="2" t="s">
        <v>45</v>
      </c>
      <c r="D16" s="13">
        <v>160</v>
      </c>
      <c r="E16" s="17">
        <f t="shared" si="0"/>
        <v>120</v>
      </c>
      <c r="F16" s="42"/>
      <c r="G16" s="38"/>
    </row>
    <row r="17" spans="1:7">
      <c r="A17" s="30" t="s">
        <v>58</v>
      </c>
      <c r="B17" s="4" t="s">
        <v>72</v>
      </c>
      <c r="C17" s="2" t="s">
        <v>73</v>
      </c>
      <c r="D17" s="13">
        <v>97</v>
      </c>
      <c r="E17" s="17">
        <f t="shared" ref="E17:E20" si="1">ROUND(D17*0.75,0)</f>
        <v>73</v>
      </c>
      <c r="F17" s="38">
        <f>SUM(E17:E20)</f>
        <v>235</v>
      </c>
      <c r="G17" s="39">
        <f>F17*50</f>
        <v>11750</v>
      </c>
    </row>
    <row r="18" spans="1:7">
      <c r="A18" s="30"/>
      <c r="B18" s="4" t="s">
        <v>72</v>
      </c>
      <c r="C18" s="2" t="s">
        <v>74</v>
      </c>
      <c r="D18" s="13">
        <v>86</v>
      </c>
      <c r="E18" s="17">
        <f t="shared" si="1"/>
        <v>65</v>
      </c>
      <c r="F18" s="42"/>
      <c r="G18" s="39"/>
    </row>
    <row r="19" spans="1:7">
      <c r="A19" s="30"/>
      <c r="B19" s="4" t="s">
        <v>72</v>
      </c>
      <c r="C19" s="2" t="s">
        <v>75</v>
      </c>
      <c r="D19" s="13">
        <v>57</v>
      </c>
      <c r="E19" s="17">
        <f t="shared" si="1"/>
        <v>43</v>
      </c>
      <c r="F19" s="42"/>
      <c r="G19" s="39"/>
    </row>
    <row r="20" spans="1:7">
      <c r="A20" s="30"/>
      <c r="B20" s="4" t="s">
        <v>72</v>
      </c>
      <c r="C20" s="19" t="s">
        <v>226</v>
      </c>
      <c r="D20" s="13">
        <v>72</v>
      </c>
      <c r="E20" s="17">
        <f t="shared" si="1"/>
        <v>54</v>
      </c>
      <c r="F20" s="42"/>
      <c r="G20" s="39"/>
    </row>
    <row r="21" spans="1:7">
      <c r="A21" s="30" t="s">
        <v>136</v>
      </c>
      <c r="B21" s="4" t="s">
        <v>152</v>
      </c>
      <c r="C21" s="2" t="s">
        <v>153</v>
      </c>
      <c r="D21" s="13">
        <v>38</v>
      </c>
      <c r="E21" s="17">
        <f t="shared" ref="E21:E36" si="2">ROUND(D21*0.75,0)</f>
        <v>29</v>
      </c>
      <c r="F21" s="38">
        <f>SUM(E21:E36)</f>
        <v>732</v>
      </c>
      <c r="G21" s="39">
        <f>F21*50</f>
        <v>36600</v>
      </c>
    </row>
    <row r="22" spans="1:7">
      <c r="A22" s="30"/>
      <c r="B22" s="4" t="s">
        <v>152</v>
      </c>
      <c r="C22" s="2" t="s">
        <v>154</v>
      </c>
      <c r="D22" s="13">
        <v>31</v>
      </c>
      <c r="E22" s="17">
        <f t="shared" si="2"/>
        <v>23</v>
      </c>
      <c r="F22" s="42"/>
      <c r="G22" s="39"/>
    </row>
    <row r="23" spans="1:7">
      <c r="A23" s="30"/>
      <c r="B23" s="4" t="s">
        <v>152</v>
      </c>
      <c r="C23" s="2" t="s">
        <v>155</v>
      </c>
      <c r="D23" s="13">
        <v>123</v>
      </c>
      <c r="E23" s="17">
        <f t="shared" si="2"/>
        <v>92</v>
      </c>
      <c r="F23" s="42"/>
      <c r="G23" s="39"/>
    </row>
    <row r="24" spans="1:7">
      <c r="A24" s="30"/>
      <c r="B24" s="4" t="s">
        <v>152</v>
      </c>
      <c r="C24" s="2" t="s">
        <v>156</v>
      </c>
      <c r="D24" s="13">
        <v>79</v>
      </c>
      <c r="E24" s="17">
        <f t="shared" si="2"/>
        <v>59</v>
      </c>
      <c r="F24" s="42"/>
      <c r="G24" s="39"/>
    </row>
    <row r="25" spans="1:7">
      <c r="A25" s="30"/>
      <c r="B25" s="4" t="s">
        <v>152</v>
      </c>
      <c r="C25" s="2" t="s">
        <v>157</v>
      </c>
      <c r="D25" s="13">
        <v>37</v>
      </c>
      <c r="E25" s="17">
        <f t="shared" si="2"/>
        <v>28</v>
      </c>
      <c r="F25" s="42"/>
      <c r="G25" s="39"/>
    </row>
    <row r="26" spans="1:7">
      <c r="A26" s="30"/>
      <c r="B26" s="4" t="s">
        <v>152</v>
      </c>
      <c r="C26" s="2" t="s">
        <v>158</v>
      </c>
      <c r="D26" s="13">
        <v>60</v>
      </c>
      <c r="E26" s="17">
        <f t="shared" si="2"/>
        <v>45</v>
      </c>
      <c r="F26" s="42"/>
      <c r="G26" s="39"/>
    </row>
    <row r="27" spans="1:7">
      <c r="A27" s="30"/>
      <c r="B27" s="4" t="s">
        <v>152</v>
      </c>
      <c r="C27" s="2" t="s">
        <v>159</v>
      </c>
      <c r="D27" s="13">
        <v>82</v>
      </c>
      <c r="E27" s="17">
        <f t="shared" si="2"/>
        <v>62</v>
      </c>
      <c r="F27" s="42"/>
      <c r="G27" s="39"/>
    </row>
    <row r="28" spans="1:7">
      <c r="A28" s="30"/>
      <c r="B28" s="4" t="s">
        <v>152</v>
      </c>
      <c r="C28" s="2" t="s">
        <v>160</v>
      </c>
      <c r="D28" s="13">
        <v>19</v>
      </c>
      <c r="E28" s="17">
        <f t="shared" si="2"/>
        <v>14</v>
      </c>
      <c r="F28" s="42"/>
      <c r="G28" s="39"/>
    </row>
    <row r="29" spans="1:7">
      <c r="A29" s="30"/>
      <c r="B29" s="4" t="s">
        <v>152</v>
      </c>
      <c r="C29" s="2" t="s">
        <v>161</v>
      </c>
      <c r="D29" s="13">
        <v>42</v>
      </c>
      <c r="E29" s="17">
        <f t="shared" si="2"/>
        <v>32</v>
      </c>
      <c r="F29" s="42"/>
      <c r="G29" s="39"/>
    </row>
    <row r="30" spans="1:7">
      <c r="A30" s="30"/>
      <c r="B30" s="4" t="s">
        <v>152</v>
      </c>
      <c r="C30" s="2" t="s">
        <v>162</v>
      </c>
      <c r="D30" s="13">
        <v>41</v>
      </c>
      <c r="E30" s="17">
        <f t="shared" si="2"/>
        <v>31</v>
      </c>
      <c r="F30" s="42"/>
      <c r="G30" s="39"/>
    </row>
    <row r="31" spans="1:7">
      <c r="A31" s="30"/>
      <c r="B31" s="4" t="s">
        <v>152</v>
      </c>
      <c r="C31" s="2" t="s">
        <v>163</v>
      </c>
      <c r="D31" s="13">
        <v>76</v>
      </c>
      <c r="E31" s="17">
        <f t="shared" si="2"/>
        <v>57</v>
      </c>
      <c r="F31" s="42"/>
      <c r="G31" s="39"/>
    </row>
    <row r="32" spans="1:7">
      <c r="A32" s="30"/>
      <c r="B32" s="4" t="s">
        <v>152</v>
      </c>
      <c r="C32" s="2" t="s">
        <v>164</v>
      </c>
      <c r="D32" s="13">
        <v>49</v>
      </c>
      <c r="E32" s="17">
        <f t="shared" si="2"/>
        <v>37</v>
      </c>
      <c r="F32" s="42"/>
      <c r="G32" s="39"/>
    </row>
    <row r="33" spans="1:7">
      <c r="A33" s="30"/>
      <c r="B33" s="4" t="s">
        <v>152</v>
      </c>
      <c r="C33" s="2" t="s">
        <v>165</v>
      </c>
      <c r="D33" s="13">
        <v>69</v>
      </c>
      <c r="E33" s="17">
        <f t="shared" si="2"/>
        <v>52</v>
      </c>
      <c r="F33" s="42"/>
      <c r="G33" s="39"/>
    </row>
    <row r="34" spans="1:7">
      <c r="A34" s="30"/>
      <c r="B34" s="4" t="s">
        <v>152</v>
      </c>
      <c r="C34" s="2" t="s">
        <v>166</v>
      </c>
      <c r="D34" s="13">
        <v>78</v>
      </c>
      <c r="E34" s="17">
        <f t="shared" si="2"/>
        <v>59</v>
      </c>
      <c r="F34" s="42"/>
      <c r="G34" s="39"/>
    </row>
    <row r="35" spans="1:7">
      <c r="A35" s="30"/>
      <c r="B35" s="4" t="s">
        <v>152</v>
      </c>
      <c r="C35" s="2" t="s">
        <v>167</v>
      </c>
      <c r="D35" s="13">
        <v>64</v>
      </c>
      <c r="E35" s="17">
        <f t="shared" si="2"/>
        <v>48</v>
      </c>
      <c r="F35" s="42"/>
      <c r="G35" s="39"/>
    </row>
    <row r="36" spans="1:7">
      <c r="A36" s="30"/>
      <c r="B36" s="4" t="s">
        <v>152</v>
      </c>
      <c r="C36" s="2" t="s">
        <v>168</v>
      </c>
      <c r="D36" s="13">
        <v>85</v>
      </c>
      <c r="E36" s="17">
        <f t="shared" si="2"/>
        <v>64</v>
      </c>
      <c r="F36" s="42"/>
      <c r="G36" s="39"/>
    </row>
    <row r="37" spans="1:7">
      <c r="A37" s="43" t="s">
        <v>205</v>
      </c>
      <c r="B37" s="43"/>
      <c r="C37" s="43"/>
      <c r="D37" s="13">
        <f t="shared" ref="D37:F37" si="3">SUM(D4:D36)</f>
        <v>2014</v>
      </c>
      <c r="E37" s="17">
        <f t="shared" si="3"/>
        <v>1517</v>
      </c>
      <c r="F37" s="17">
        <f t="shared" si="3"/>
        <v>1517</v>
      </c>
      <c r="G37" s="18">
        <f>SUM(G4:G36)</f>
        <v>75850</v>
      </c>
    </row>
  </sheetData>
  <mergeCells count="16">
    <mergeCell ref="A37:C37"/>
    <mergeCell ref="A4:A16"/>
    <mergeCell ref="G4:G16"/>
    <mergeCell ref="F17:F20"/>
    <mergeCell ref="A1:G1"/>
    <mergeCell ref="A17:A20"/>
    <mergeCell ref="A21:A36"/>
    <mergeCell ref="G17:G20"/>
    <mergeCell ref="G21:G36"/>
    <mergeCell ref="A2:A3"/>
    <mergeCell ref="B2:B3"/>
    <mergeCell ref="C2:C3"/>
    <mergeCell ref="D2:D3"/>
    <mergeCell ref="E2:G2"/>
    <mergeCell ref="F4:F16"/>
    <mergeCell ref="F21:F36"/>
  </mergeCells>
  <phoneticPr fontId="5" type="noConversion"/>
  <conditionalFormatting sqref="C2:C1048576">
    <cfRule type="duplicateValues" dxfId="0" priority="1"/>
  </conditionalFormatting>
  <dataValidations count="1">
    <dataValidation type="list" allowBlank="1" sqref="B21:B36">
      <formula1>"南投市,埔里鎮,草屯鎮,竹山鎮,集集鎮,名間鄉,鹿谷鄉,中寮鄉,魚池鄉,國姓鄉,水里鄉,信義鄉,仁愛鄉"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114年校園</vt:lpstr>
      <vt:lpstr>偏鄉額外加給</vt:lpstr>
      <vt:lpstr>'114年校園'!Print_Titles</vt:lpstr>
      <vt:lpstr>偏鄉額外加給!Print_Titles</vt:lpstr>
    </vt:vector>
  </TitlesOfParts>
  <Company>MSTC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</dc:creator>
  <cp:lastModifiedBy>林嘉軒</cp:lastModifiedBy>
  <cp:lastPrinted>2025-04-23T07:33:43Z</cp:lastPrinted>
  <dcterms:created xsi:type="dcterms:W3CDTF">2009-08-18T01:57:31Z</dcterms:created>
  <dcterms:modified xsi:type="dcterms:W3CDTF">2025-08-20T03:56:20Z</dcterms:modified>
</cp:coreProperties>
</file>